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共通\Iドライブより移行\○新型コロナウイルス感染症対策\相談受理\積極的疫学調査（調査票・要領・手引き・様式類）\クラスター対策\配布資料\5月8日から\"/>
    </mc:Choice>
  </mc:AlternateContent>
  <bookViews>
    <workbookView xWindow="0" yWindow="0" windowWidth="18945" windowHeight="7740"/>
  </bookViews>
  <sheets>
    <sheet name="陽性者一覧" sheetId="1" r:id="rId1"/>
    <sheet name="健康観察表" sheetId="2" r:id="rId2"/>
  </sheets>
  <definedNames>
    <definedName name="_xlnm._FilterDatabase" localSheetId="0" hidden="1">陽性者一覧!$C$3:$K$97</definedName>
    <definedName name="_xlnm.Print_Area" localSheetId="1">健康観察表!$B$1:$U$44</definedName>
    <definedName name="_xlnm.Print_Area" localSheetId="0">陽性者一覧!$B$2:$S$35</definedName>
    <definedName name="_xlnm.Print_Titles" localSheetId="1">健康観察表!$1:$2</definedName>
    <definedName name="_xlnm.Print_Titles" localSheetId="0">陽性者一覧!$2:$3</definedName>
    <definedName name="Z_9A504377_E11E_4107_8523_AE107E07FE80_.wvu.Cols" localSheetId="1" hidden="1">健康観察表!$A:$A</definedName>
    <definedName name="Z_9A504377_E11E_4107_8523_AE107E07FE80_.wvu.Cols" localSheetId="0" hidden="1">陽性者一覧!$A:$A</definedName>
    <definedName name="Z_9A504377_E11E_4107_8523_AE107E07FE80_.wvu.FilterData" localSheetId="0" hidden="1">陽性者一覧!$C$3:$K$97</definedName>
    <definedName name="Z_9A504377_E11E_4107_8523_AE107E07FE80_.wvu.PrintArea" localSheetId="1" hidden="1">健康観察表!$B$1:$U$12</definedName>
    <definedName name="Z_9A504377_E11E_4107_8523_AE107E07FE80_.wvu.PrintArea" localSheetId="0" hidden="1">陽性者一覧!$B$2:$S$35</definedName>
  </definedNames>
  <calcPr calcId="162913"/>
  <customWorkbookViews>
    <customWorkbookView name="三島＿孝文 - 個人用ビュー" guid="{9A504377-E11E-4107-8523-AE107E07FE80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O6" i="1" l="1"/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5" i="1"/>
  <c r="O4" i="1"/>
  <c r="N5" i="1"/>
  <c r="N4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83" i="1"/>
  <c r="N82" i="1"/>
  <c r="G105" i="1" l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7" i="1"/>
  <c r="G6" i="1"/>
  <c r="D2" i="1" l="1"/>
  <c r="S2" i="1" l="1"/>
  <c r="G41" i="1" l="1"/>
  <c r="G37" i="1"/>
  <c r="G33" i="1"/>
  <c r="G29" i="1"/>
  <c r="G25" i="1"/>
  <c r="G21" i="1"/>
  <c r="G17" i="1"/>
  <c r="G13" i="1"/>
  <c r="G9" i="1"/>
  <c r="G40" i="1"/>
  <c r="G36" i="1"/>
  <c r="G32" i="1"/>
  <c r="G28" i="1"/>
  <c r="G24" i="1"/>
  <c r="G20" i="1"/>
  <c r="G16" i="1"/>
  <c r="G12" i="1"/>
  <c r="G8" i="1"/>
  <c r="G39" i="1"/>
  <c r="G35" i="1"/>
  <c r="G31" i="1"/>
  <c r="G27" i="1"/>
  <c r="G23" i="1"/>
  <c r="G19" i="1"/>
  <c r="G15" i="1"/>
  <c r="G11" i="1"/>
  <c r="G38" i="1"/>
  <c r="G34" i="1"/>
  <c r="G30" i="1"/>
  <c r="G26" i="1"/>
  <c r="G22" i="1"/>
  <c r="G18" i="1"/>
  <c r="G14" i="1"/>
  <c r="G10" i="1"/>
  <c r="G4" i="1"/>
  <c r="G5" i="1"/>
  <c r="U1" i="2"/>
  <c r="A44" i="1" l="1"/>
  <c r="A45" i="1"/>
  <c r="A51" i="1"/>
  <c r="A52" i="1"/>
  <c r="A54" i="1"/>
  <c r="A55" i="1"/>
  <c r="A56" i="1"/>
  <c r="A59" i="1"/>
  <c r="A60" i="1"/>
  <c r="A61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6" i="1"/>
  <c r="A7" i="1" l="1"/>
  <c r="A8" i="1" l="1"/>
  <c r="A9" i="1" l="1"/>
  <c r="A10" i="1"/>
  <c r="A12" i="1" l="1"/>
  <c r="A11" i="1"/>
  <c r="A14" i="1" l="1"/>
  <c r="A15" i="1" s="1"/>
  <c r="A16" i="1" s="1"/>
  <c r="A13" i="1"/>
  <c r="A17" i="1" l="1"/>
  <c r="S1" i="2"/>
  <c r="A18" i="1"/>
  <c r="A19" i="1" l="1"/>
  <c r="A20" i="1" s="1"/>
  <c r="A21" i="1" l="1"/>
  <c r="A22" i="1" s="1"/>
  <c r="A23" i="1" s="1"/>
  <c r="A24" i="1" s="1"/>
  <c r="A25" i="1" s="1"/>
  <c r="A26" i="1" s="1"/>
  <c r="A27" i="1" l="1"/>
  <c r="A28" i="1" s="1"/>
  <c r="A29" i="1" l="1"/>
  <c r="A30" i="1" s="1"/>
  <c r="A31" i="1" l="1"/>
  <c r="A32" i="1" l="1"/>
  <c r="A36" i="1"/>
  <c r="A37" i="1"/>
  <c r="A33" i="1" l="1"/>
  <c r="A38" i="1"/>
  <c r="A34" i="1" l="1"/>
  <c r="A39" i="1"/>
  <c r="A35" i="1" l="1"/>
  <c r="A40" i="1"/>
  <c r="C7" i="2" l="1"/>
  <c r="C31" i="2"/>
  <c r="C35" i="2"/>
  <c r="A42" i="1"/>
  <c r="A43" i="1" s="1"/>
  <c r="A46" i="1" s="1"/>
  <c r="A47" i="1" s="1"/>
  <c r="A48" i="1" s="1"/>
  <c r="A49" i="1" s="1"/>
  <c r="A50" i="1" s="1"/>
  <c r="A53" i="1" s="1"/>
  <c r="A57" i="1" s="1"/>
  <c r="A58" i="1" s="1"/>
  <c r="A62" i="1" s="1"/>
  <c r="A63" i="1" s="1"/>
  <c r="A41" i="1"/>
  <c r="C28" i="2" s="1"/>
  <c r="C39" i="2"/>
  <c r="C78" i="2"/>
  <c r="C14" i="2" l="1"/>
  <c r="C17" i="2"/>
  <c r="C93" i="2"/>
  <c r="C26" i="2"/>
  <c r="C29" i="2"/>
  <c r="C20" i="2"/>
  <c r="C25" i="2"/>
  <c r="C24" i="2"/>
  <c r="C19" i="2"/>
  <c r="C22" i="2"/>
  <c r="C10" i="2"/>
  <c r="C98" i="2"/>
  <c r="C38" i="2"/>
  <c r="C33" i="2"/>
  <c r="C21" i="2"/>
  <c r="C23" i="2"/>
  <c r="C34" i="2"/>
  <c r="C36" i="2"/>
  <c r="C32" i="2"/>
  <c r="C27" i="2"/>
  <c r="C12" i="2"/>
  <c r="C18" i="2"/>
  <c r="C13" i="2"/>
  <c r="C15" i="2"/>
  <c r="B52" i="2"/>
  <c r="B44" i="2"/>
  <c r="D42" i="2"/>
  <c r="F14" i="2"/>
  <c r="F83" i="2"/>
  <c r="F99" i="2"/>
  <c r="E100" i="2"/>
  <c r="E64" i="2"/>
  <c r="D51" i="2"/>
  <c r="D23" i="2"/>
  <c r="B39" i="2"/>
  <c r="E66" i="2"/>
  <c r="E102" i="2"/>
  <c r="F19" i="2"/>
  <c r="B74" i="2"/>
  <c r="E18" i="2"/>
  <c r="F82" i="2"/>
  <c r="F49" i="2"/>
  <c r="D100" i="2"/>
  <c r="B49" i="2"/>
  <c r="B25" i="2"/>
  <c r="E71" i="2"/>
  <c r="D21" i="2"/>
  <c r="D90" i="2"/>
  <c r="B10" i="2"/>
  <c r="B38" i="2"/>
  <c r="E79" i="2"/>
  <c r="F53" i="2"/>
  <c r="F25" i="2"/>
  <c r="D75" i="2"/>
  <c r="B67" i="2"/>
  <c r="E103" i="2"/>
  <c r="E46" i="2"/>
  <c r="F43" i="2"/>
  <c r="F15" i="2"/>
  <c r="E44" i="2"/>
  <c r="F90" i="2"/>
  <c r="D55" i="2"/>
  <c r="B11" i="2"/>
  <c r="E21" i="2"/>
  <c r="B71" i="2"/>
  <c r="E35" i="2"/>
  <c r="E84" i="2"/>
  <c r="D34" i="2"/>
  <c r="E32" i="2"/>
  <c r="E51" i="2"/>
  <c r="E27" i="2"/>
  <c r="F101" i="2"/>
  <c r="F73" i="2"/>
  <c r="F22" i="2"/>
  <c r="F86" i="2"/>
  <c r="F52" i="2"/>
  <c r="F61" i="2"/>
  <c r="E94" i="2"/>
  <c r="F91" i="2"/>
  <c r="E93" i="2"/>
  <c r="E31" i="2"/>
  <c r="D103" i="2"/>
  <c r="B85" i="2"/>
  <c r="D52" i="2"/>
  <c r="E43" i="2"/>
  <c r="D70" i="2"/>
  <c r="B91" i="2"/>
  <c r="D58" i="2"/>
  <c r="B42" i="2"/>
  <c r="B58" i="2"/>
  <c r="D6" i="2"/>
  <c r="F38" i="2"/>
  <c r="D44" i="2"/>
  <c r="E16" i="2"/>
  <c r="D99" i="2"/>
  <c r="D27" i="2"/>
  <c r="D19" i="2"/>
  <c r="B78" i="2"/>
  <c r="E26" i="2"/>
  <c r="E99" i="2"/>
  <c r="F31" i="2"/>
  <c r="E53" i="2"/>
  <c r="E74" i="2"/>
  <c r="F13" i="2"/>
  <c r="F18" i="2"/>
  <c r="F56" i="2"/>
  <c r="E68" i="2"/>
  <c r="E89" i="2"/>
  <c r="B28" i="2"/>
  <c r="D24" i="2"/>
  <c r="F28" i="2"/>
  <c r="F35" i="2"/>
  <c r="E77" i="2"/>
  <c r="F67" i="2"/>
  <c r="F58" i="2"/>
  <c r="F32" i="2"/>
  <c r="F57" i="2"/>
  <c r="E95" i="2"/>
  <c r="E67" i="2"/>
  <c r="B64" i="2"/>
  <c r="B86" i="2"/>
  <c r="F26" i="2"/>
  <c r="D25" i="2"/>
  <c r="F62" i="2"/>
  <c r="F34" i="2"/>
  <c r="D91" i="2"/>
  <c r="F16" i="2"/>
  <c r="D74" i="2"/>
  <c r="E75" i="2"/>
  <c r="F8" i="2"/>
  <c r="F21" i="2"/>
  <c r="F60" i="2"/>
  <c r="B77" i="2"/>
  <c r="B16" i="2"/>
  <c r="B35" i="2"/>
  <c r="E60" i="2"/>
  <c r="D76" i="2"/>
  <c r="E11" i="2"/>
  <c r="F85" i="2"/>
  <c r="D43" i="2"/>
  <c r="F64" i="2"/>
  <c r="F36" i="2"/>
  <c r="E41" i="2"/>
  <c r="E78" i="2"/>
  <c r="D61" i="2"/>
  <c r="E10" i="2"/>
  <c r="B54" i="2"/>
  <c r="F105" i="2"/>
  <c r="E25" i="2"/>
  <c r="E69" i="2"/>
  <c r="D73" i="2"/>
  <c r="D96" i="2"/>
  <c r="D13" i="2"/>
  <c r="E29" i="2"/>
  <c r="D33" i="2"/>
  <c r="E59" i="2"/>
  <c r="B60" i="2"/>
  <c r="B99" i="2"/>
  <c r="E73" i="2"/>
  <c r="F84" i="2"/>
  <c r="F72" i="2"/>
  <c r="D36" i="2"/>
  <c r="F47" i="2"/>
  <c r="F103" i="2"/>
  <c r="B101" i="2"/>
  <c r="D102" i="2"/>
  <c r="B76" i="2"/>
  <c r="F7" i="2"/>
  <c r="D84" i="2"/>
  <c r="B57" i="2"/>
  <c r="B89" i="2"/>
  <c r="E76" i="2"/>
  <c r="B103" i="2"/>
  <c r="B6" i="2"/>
  <c r="E83" i="2"/>
  <c r="F63" i="2"/>
  <c r="F50" i="2"/>
  <c r="E20" i="2"/>
  <c r="E57" i="2"/>
  <c r="B72" i="2"/>
  <c r="F59" i="2"/>
  <c r="D50" i="2"/>
  <c r="B87" i="2"/>
  <c r="D83" i="2"/>
  <c r="B63" i="2"/>
  <c r="F10" i="2"/>
  <c r="B84" i="2"/>
  <c r="B46" i="2"/>
  <c r="B27" i="2"/>
  <c r="D47" i="2"/>
  <c r="B40" i="2"/>
  <c r="F75" i="2"/>
  <c r="B26" i="2"/>
  <c r="B22" i="2"/>
  <c r="D53" i="2"/>
  <c r="F23" i="2"/>
  <c r="E17" i="2"/>
  <c r="D63" i="2"/>
  <c r="F37" i="2"/>
  <c r="F9" i="2"/>
  <c r="E39" i="2"/>
  <c r="D68" i="2"/>
  <c r="E88" i="2"/>
  <c r="B45" i="2"/>
  <c r="E30" i="2"/>
  <c r="F27" i="2"/>
  <c r="F68" i="2"/>
  <c r="E50" i="2"/>
  <c r="F79" i="2"/>
  <c r="E19" i="2"/>
  <c r="D35" i="2"/>
  <c r="E37" i="2"/>
  <c r="D37" i="2"/>
  <c r="E34" i="2"/>
  <c r="E6" i="2"/>
  <c r="D77" i="2"/>
  <c r="D41" i="2"/>
  <c r="E48" i="2"/>
  <c r="B33" i="2"/>
  <c r="B9" i="2"/>
  <c r="F92" i="2"/>
  <c r="D26" i="2"/>
  <c r="F55" i="2"/>
  <c r="B56" i="2"/>
  <c r="B51" i="2"/>
  <c r="D97" i="2"/>
  <c r="B98" i="2"/>
  <c r="F41" i="2"/>
  <c r="D10" i="2"/>
  <c r="F17" i="2"/>
  <c r="E96" i="2"/>
  <c r="F42" i="2"/>
  <c r="D82" i="2"/>
  <c r="F66" i="2"/>
  <c r="F102" i="2"/>
  <c r="B18" i="2"/>
  <c r="E82" i="2"/>
  <c r="D7" i="2"/>
  <c r="D22" i="2"/>
  <c r="B94" i="2"/>
  <c r="D93" i="2"/>
  <c r="B81" i="2"/>
  <c r="F29" i="2"/>
  <c r="D72" i="2"/>
  <c r="E33" i="2"/>
  <c r="D104" i="2"/>
  <c r="B75" i="2"/>
  <c r="D85" i="2"/>
  <c r="D86" i="2"/>
  <c r="B55" i="2"/>
  <c r="F44" i="2"/>
  <c r="B104" i="2"/>
  <c r="D95" i="2"/>
  <c r="B66" i="2"/>
  <c r="D94" i="2"/>
  <c r="B102" i="2"/>
  <c r="F78" i="2"/>
  <c r="E65" i="2"/>
  <c r="F97" i="2"/>
  <c r="D9" i="2"/>
  <c r="F100" i="2"/>
  <c r="E86" i="2"/>
  <c r="D80" i="2"/>
  <c r="B80" i="2"/>
  <c r="F98" i="2"/>
  <c r="E38" i="2"/>
  <c r="D54" i="2"/>
  <c r="D69" i="2"/>
  <c r="E105" i="2"/>
  <c r="E54" i="2"/>
  <c r="B96" i="2"/>
  <c r="F20" i="2"/>
  <c r="B65" i="2"/>
  <c r="B48" i="2"/>
  <c r="E47" i="2"/>
  <c r="D64" i="2"/>
  <c r="D29" i="2"/>
  <c r="E87" i="2"/>
  <c r="E7" i="2"/>
  <c r="F93" i="2"/>
  <c r="D11" i="2"/>
  <c r="F77" i="2"/>
  <c r="B13" i="2"/>
  <c r="D18" i="2"/>
  <c r="D14" i="2"/>
  <c r="E56" i="2"/>
  <c r="F94" i="2"/>
  <c r="B69" i="2"/>
  <c r="D28" i="2"/>
  <c r="D38" i="2"/>
  <c r="E28" i="2"/>
  <c r="D49" i="2"/>
  <c r="E91" i="2"/>
  <c r="B83" i="2"/>
  <c r="E24" i="2"/>
  <c r="D92" i="2"/>
  <c r="E62" i="2"/>
  <c r="B47" i="2"/>
  <c r="E81" i="2"/>
  <c r="B31" i="2"/>
  <c r="B97" i="2"/>
  <c r="E90" i="2"/>
  <c r="B24" i="2"/>
  <c r="F89" i="2"/>
  <c r="D78" i="2"/>
  <c r="F30" i="2"/>
  <c r="E13" i="2"/>
  <c r="D71" i="2"/>
  <c r="B61" i="2"/>
  <c r="D45" i="2"/>
  <c r="B17" i="2"/>
  <c r="F12" i="2"/>
  <c r="E8" i="2"/>
  <c r="B12" i="2"/>
  <c r="D81" i="2"/>
  <c r="B95" i="2"/>
  <c r="B92" i="2"/>
  <c r="F71" i="2"/>
  <c r="B34" i="2"/>
  <c r="D8" i="2"/>
  <c r="E55" i="2"/>
  <c r="E92" i="2"/>
  <c r="B15" i="2"/>
  <c r="F39" i="2"/>
  <c r="D16" i="2"/>
  <c r="D79" i="2"/>
  <c r="D30" i="2"/>
  <c r="F80" i="2"/>
  <c r="E101" i="2"/>
  <c r="F46" i="2"/>
  <c r="D39" i="2"/>
  <c r="B43" i="2"/>
  <c r="E49" i="2"/>
  <c r="D60" i="2"/>
  <c r="F76" i="2"/>
  <c r="E22" i="2"/>
  <c r="B105" i="2"/>
  <c r="F51" i="2"/>
  <c r="F6" i="2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AL2" i="2" s="1"/>
  <c r="AM2" i="2" s="1"/>
  <c r="B79" i="2"/>
  <c r="D89" i="2"/>
  <c r="E85" i="2"/>
  <c r="E98" i="2"/>
  <c r="F81" i="2"/>
  <c r="D17" i="2"/>
  <c r="F104" i="2"/>
  <c r="B19" i="2"/>
  <c r="F65" i="2"/>
  <c r="B7" i="2"/>
  <c r="D12" i="2"/>
  <c r="F87" i="2"/>
  <c r="B50" i="2"/>
  <c r="F96" i="2"/>
  <c r="B41" i="2"/>
  <c r="E72" i="2"/>
  <c r="B8" i="2"/>
  <c r="D105" i="2"/>
  <c r="F54" i="2"/>
  <c r="E80" i="2"/>
  <c r="B53" i="2"/>
  <c r="D56" i="2"/>
  <c r="D48" i="2"/>
  <c r="B82" i="2"/>
  <c r="E97" i="2"/>
  <c r="E9" i="2"/>
  <c r="E40" i="2"/>
  <c r="D88" i="2"/>
  <c r="D15" i="2"/>
  <c r="E42" i="2"/>
  <c r="F24" i="2"/>
  <c r="E58" i="2"/>
  <c r="D67" i="2"/>
  <c r="B30" i="2"/>
  <c r="B29" i="2"/>
  <c r="D31" i="2"/>
  <c r="F48" i="2"/>
  <c r="B37" i="2"/>
  <c r="B70" i="2"/>
  <c r="E15" i="2"/>
  <c r="F69" i="2"/>
  <c r="D20" i="2"/>
  <c r="E12" i="2"/>
  <c r="B100" i="2"/>
  <c r="E63" i="2"/>
  <c r="B73" i="2"/>
  <c r="D40" i="2"/>
  <c r="E45" i="2"/>
  <c r="F88" i="2"/>
  <c r="F33" i="2"/>
  <c r="B59" i="2"/>
  <c r="F45" i="2"/>
  <c r="B62" i="2"/>
  <c r="E70" i="2"/>
  <c r="E52" i="2"/>
  <c r="D98" i="2"/>
  <c r="B36" i="2"/>
  <c r="D65" i="2"/>
  <c r="F11" i="2"/>
  <c r="B90" i="2"/>
  <c r="E104" i="2"/>
  <c r="B20" i="2"/>
  <c r="D46" i="2"/>
  <c r="E23" i="2"/>
  <c r="B88" i="2"/>
  <c r="F70" i="2"/>
  <c r="D87" i="2"/>
  <c r="F40" i="2"/>
  <c r="E14" i="2"/>
  <c r="F95" i="2"/>
  <c r="D32" i="2"/>
  <c r="D62" i="2"/>
  <c r="F74" i="2"/>
  <c r="B14" i="2"/>
  <c r="E61" i="2"/>
  <c r="B68" i="2"/>
  <c r="E36" i="2"/>
  <c r="B21" i="2"/>
  <c r="B93" i="2"/>
  <c r="B32" i="2"/>
  <c r="B23" i="2"/>
  <c r="D66" i="2"/>
  <c r="D57" i="2"/>
  <c r="D101" i="2"/>
  <c r="D59" i="2"/>
  <c r="C6" i="2"/>
  <c r="C8" i="2"/>
  <c r="C9" i="2"/>
  <c r="C11" i="2"/>
  <c r="C16" i="2"/>
  <c r="C30" i="2"/>
  <c r="C37" i="2"/>
  <c r="C71" i="2"/>
  <c r="C92" i="2"/>
  <c r="C81" i="2"/>
  <c r="C40" i="2"/>
  <c r="C46" i="2"/>
  <c r="C102" i="2"/>
  <c r="C69" i="2"/>
  <c r="C47" i="2"/>
  <c r="C53" i="2"/>
  <c r="C48" i="2"/>
  <c r="C85" i="2"/>
  <c r="C42" i="2"/>
  <c r="C54" i="2"/>
  <c r="C101" i="2"/>
  <c r="C73" i="2"/>
  <c r="C57" i="2"/>
  <c r="C77" i="2"/>
  <c r="C56" i="2"/>
  <c r="C45" i="2"/>
  <c r="C99" i="2"/>
  <c r="C68" i="2"/>
  <c r="C64" i="2"/>
  <c r="C67" i="2"/>
  <c r="C66" i="2"/>
  <c r="C65" i="2"/>
  <c r="C100" i="2"/>
  <c r="C103" i="2"/>
  <c r="C72" i="2"/>
  <c r="C80" i="2"/>
  <c r="C88" i="2"/>
  <c r="C84" i="2"/>
  <c r="C61" i="2"/>
  <c r="C96" i="2"/>
  <c r="C60" i="2"/>
  <c r="C55" i="2"/>
  <c r="C95" i="2"/>
  <c r="C87" i="2"/>
  <c r="C91" i="2"/>
  <c r="C89" i="2"/>
  <c r="C94" i="2"/>
  <c r="C63" i="2"/>
  <c r="C76" i="2"/>
  <c r="C79" i="2"/>
  <c r="C58" i="2"/>
  <c r="C83" i="2"/>
  <c r="C50" i="2"/>
  <c r="C52" i="2"/>
  <c r="C62" i="2"/>
  <c r="C97" i="2"/>
  <c r="C51" i="2"/>
  <c r="C90" i="2"/>
  <c r="C82" i="2"/>
  <c r="C59" i="2"/>
  <c r="C44" i="2"/>
  <c r="C43" i="2"/>
  <c r="C41" i="2"/>
  <c r="C74" i="2"/>
  <c r="C49" i="2"/>
  <c r="C86" i="2"/>
  <c r="C105" i="2"/>
  <c r="C75" i="2"/>
  <c r="C104" i="2"/>
  <c r="C70" i="2"/>
</calcChain>
</file>

<file path=xl/comments1.xml><?xml version="1.0" encoding="utf-8"?>
<comments xmlns="http://schemas.openxmlformats.org/spreadsheetml/2006/main">
  <authors>
    <author>三島＿孝文</author>
  </authors>
  <commentList>
    <comment ref="G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自動計算</t>
        </r>
      </text>
    </comment>
    <comment ref="K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症状がない場合は「無症状」と記入する</t>
        </r>
      </text>
    </comment>
    <comment ref="N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自動計算</t>
        </r>
      </text>
    </comment>
    <comment ref="O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三島＿孝文</author>
    <author>user</author>
  </authors>
  <commentList>
    <comment ref="F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無症状者が発症したら日付を記入ください</t>
        </r>
      </text>
    </comment>
    <comment ref="H2" authorId="1" shapeId="0">
      <text>
        <r>
          <rPr>
            <b/>
            <sz val="11"/>
            <color indexed="81"/>
            <rFont val="MS P ゴシック"/>
            <family val="3"/>
            <charset val="128"/>
          </rPr>
          <t>初発患者の発症日（無症状の場合は判明日）が自動入力されます</t>
        </r>
      </text>
    </comment>
  </commentList>
</comments>
</file>

<file path=xl/sharedStrings.xml><?xml version="1.0" encoding="utf-8"?>
<sst xmlns="http://schemas.openxmlformats.org/spreadsheetml/2006/main" count="3370" uniqueCount="72">
  <si>
    <t>更新日：</t>
    <rPh sb="0" eb="3">
      <t>コウシンビ</t>
    </rPh>
    <phoneticPr fontId="2"/>
  </si>
  <si>
    <t>No.</t>
    <phoneticPr fontId="4"/>
  </si>
  <si>
    <t>氏名</t>
    <rPh sb="0" eb="2">
      <t>シメイ</t>
    </rPh>
    <phoneticPr fontId="4"/>
  </si>
  <si>
    <t>フリガナ</t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</si>
  <si>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</si>
  <si>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</si>
  <si>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年齢</t>
    <rPh sb="0" eb="2">
      <t>ネンレイ</t>
    </rPh>
    <phoneticPr fontId="2"/>
  </si>
  <si>
    <t>発症日</t>
    <rPh sb="0" eb="3">
      <t>ハッショウビ</t>
    </rPh>
    <phoneticPr fontId="2"/>
  </si>
  <si>
    <t>基礎疾患</t>
    <rPh sb="0" eb="2">
      <t>キソ</t>
    </rPh>
    <rPh sb="2" eb="4">
      <t>シッカン</t>
    </rPh>
    <phoneticPr fontId="2"/>
  </si>
  <si>
    <t>ワクチン
接種回数</t>
    <rPh sb="5" eb="7">
      <t>セッシュ</t>
    </rPh>
    <rPh sb="7" eb="9">
      <t>カイスウ</t>
    </rPh>
    <phoneticPr fontId="2"/>
  </si>
  <si>
    <t>例</t>
    <rPh sb="0" eb="1">
      <t>レイ</t>
    </rPh>
    <phoneticPr fontId="2"/>
  </si>
  <si>
    <t>札幌　太郎</t>
    <rPh sb="0" eb="2">
      <t>サッポロ</t>
    </rPh>
    <rPh sb="3" eb="5">
      <t>タロウ</t>
    </rPh>
    <phoneticPr fontId="4"/>
  </si>
  <si>
    <t>サッポロ　タロウ</t>
    <phoneticPr fontId="4"/>
  </si>
  <si>
    <t>男</t>
    <rPh sb="0" eb="1">
      <t>オトコ</t>
    </rPh>
    <phoneticPr fontId="4"/>
  </si>
  <si>
    <t>自宅</t>
    <rPh sb="0" eb="2">
      <t>ジタク</t>
    </rPh>
    <phoneticPr fontId="2"/>
  </si>
  <si>
    <t>札幌　花子</t>
    <rPh sb="0" eb="2">
      <t>サッポロ</t>
    </rPh>
    <rPh sb="3" eb="5">
      <t>ハナコ</t>
    </rPh>
    <phoneticPr fontId="4"/>
  </si>
  <si>
    <t>サッポロ　ハナコ</t>
    <phoneticPr fontId="4"/>
  </si>
  <si>
    <t>女</t>
    <rPh sb="0" eb="1">
      <t>オンナ</t>
    </rPh>
    <phoneticPr fontId="4"/>
  </si>
  <si>
    <t>入居者</t>
    <rPh sb="0" eb="3">
      <t>ニュウキョシャ</t>
    </rPh>
    <phoneticPr fontId="2"/>
  </si>
  <si>
    <t>居室</t>
    <rPh sb="0" eb="2">
      <t>キョシツ</t>
    </rPh>
    <phoneticPr fontId="2"/>
  </si>
  <si>
    <t>NO</t>
    <phoneticPr fontId="8"/>
  </si>
  <si>
    <t>利用者名</t>
    <rPh sb="0" eb="3">
      <t>リヨウシャ</t>
    </rPh>
    <rPh sb="3" eb="4">
      <t>メイ</t>
    </rPh>
    <phoneticPr fontId="4"/>
  </si>
  <si>
    <t>発症日</t>
    <rPh sb="0" eb="3">
      <t>ハッショウヒ</t>
    </rPh>
    <phoneticPr fontId="8"/>
  </si>
  <si>
    <t>日付</t>
    <rPh sb="0" eb="2">
      <t>ヒヅケ</t>
    </rPh>
    <phoneticPr fontId="8"/>
  </si>
  <si>
    <t>２階</t>
    <rPh sb="1" eb="2">
      <t>カイ</t>
    </rPh>
    <phoneticPr fontId="8"/>
  </si>
  <si>
    <t>北見　花子</t>
    <rPh sb="0" eb="2">
      <t>キタミ</t>
    </rPh>
    <rPh sb="3" eb="5">
      <t>ハナコ</t>
    </rPh>
    <phoneticPr fontId="2"/>
  </si>
  <si>
    <t>検温</t>
    <rPh sb="0" eb="2">
      <t>ケンオン</t>
    </rPh>
    <phoneticPr fontId="8"/>
  </si>
  <si>
    <t>SpO2</t>
    <phoneticPr fontId="2"/>
  </si>
  <si>
    <t>特記</t>
    <rPh sb="0" eb="2">
      <t>トッキ</t>
    </rPh>
    <phoneticPr fontId="8"/>
  </si>
  <si>
    <t>水分摂取困難
酸素３Lﾏｽｸ開始</t>
    <rPh sb="0" eb="2">
      <t>スイブン</t>
    </rPh>
    <rPh sb="2" eb="4">
      <t>セッシュ</t>
    </rPh>
    <rPh sb="4" eb="6">
      <t>コンナン</t>
    </rPh>
    <rPh sb="7" eb="9">
      <t>サンソ</t>
    </rPh>
    <rPh sb="14" eb="16">
      <t>カイシ</t>
    </rPh>
    <phoneticPr fontId="8"/>
  </si>
  <si>
    <t>むせあり</t>
    <phoneticPr fontId="2"/>
  </si>
  <si>
    <t>解熱剤内服</t>
    <rPh sb="0" eb="3">
      <t>ゲネツザイ</t>
    </rPh>
    <rPh sb="3" eb="5">
      <t>ナイフク</t>
    </rPh>
    <phoneticPr fontId="2"/>
  </si>
  <si>
    <t>食欲なし
活気なし</t>
    <rPh sb="0" eb="2">
      <t>ショクヨク</t>
    </rPh>
    <rPh sb="5" eb="7">
      <t>カッキ</t>
    </rPh>
    <phoneticPr fontId="2"/>
  </si>
  <si>
    <t>食欲あり</t>
    <rPh sb="0" eb="2">
      <t>ショクヨク</t>
    </rPh>
    <phoneticPr fontId="8"/>
  </si>
  <si>
    <t>活気あり</t>
    <rPh sb="0" eb="2">
      <t>カッキ</t>
    </rPh>
    <phoneticPr fontId="8"/>
  </si>
  <si>
    <t>なし</t>
    <phoneticPr fontId="8"/>
  </si>
  <si>
    <t>備考</t>
    <rPh sb="0" eb="2">
      <t>ビコウ</t>
    </rPh>
    <phoneticPr fontId="2"/>
  </si>
  <si>
    <t>なし</t>
    <phoneticPr fontId="2"/>
  </si>
  <si>
    <t>糖尿病、高血圧</t>
    <rPh sb="0" eb="3">
      <t>トウニョウビョウ</t>
    </rPh>
    <rPh sb="4" eb="7">
      <t>コウケツアツ</t>
    </rPh>
    <phoneticPr fontId="2"/>
  </si>
  <si>
    <t>4回</t>
    <rPh sb="1" eb="2">
      <t>カイ</t>
    </rPh>
    <phoneticPr fontId="2"/>
  </si>
  <si>
    <t>5回</t>
    <rPh sb="1" eb="2">
      <t>カイ</t>
    </rPh>
    <phoneticPr fontId="2"/>
  </si>
  <si>
    <t>症状</t>
    <rPh sb="0" eb="2">
      <t>ショウジョウ</t>
    </rPh>
    <phoneticPr fontId="2"/>
  </si>
  <si>
    <t>発熱、咳嗽</t>
    <rPh sb="0" eb="2">
      <t>ハツネツ</t>
    </rPh>
    <rPh sb="3" eb="5">
      <t>ガイソウ</t>
    </rPh>
    <phoneticPr fontId="2"/>
  </si>
  <si>
    <t>療養終了</t>
    <rPh sb="0" eb="2">
      <t>リョウヨウ</t>
    </rPh>
    <rPh sb="2" eb="4">
      <t>シュウリョウ</t>
    </rPh>
    <phoneticPr fontId="2"/>
  </si>
  <si>
    <t>フロア</t>
    <phoneticPr fontId="8"/>
  </si>
  <si>
    <t>職員</t>
    <rPh sb="0" eb="2">
      <t>ショクイン</t>
    </rPh>
    <phoneticPr fontId="2"/>
  </si>
  <si>
    <t>療養先</t>
    <rPh sb="0" eb="2">
      <t>リョウヨウ</t>
    </rPh>
    <rPh sb="2" eb="3">
      <t>サキ</t>
    </rPh>
    <phoneticPr fontId="2"/>
  </si>
  <si>
    <t>２F介護士</t>
    <rPh sb="2" eb="5">
      <t>カイゴシ</t>
    </rPh>
    <phoneticPr fontId="2"/>
  </si>
  <si>
    <t>陽性
判明日</t>
    <rPh sb="0" eb="2">
      <t>ヨウセイ</t>
    </rPh>
    <rPh sb="3" eb="5">
      <t>ハンメイ</t>
    </rPh>
    <rPh sb="5" eb="6">
      <t>ビ</t>
    </rPh>
    <phoneticPr fontId="2"/>
  </si>
  <si>
    <t>無症状</t>
    <rPh sb="0" eb="3">
      <t>ムショウジョウ</t>
    </rPh>
    <phoneticPr fontId="2"/>
  </si>
  <si>
    <t>入居者</t>
  </si>
  <si>
    <t>体温
SPO2
特記</t>
    <phoneticPr fontId="8"/>
  </si>
  <si>
    <t>判明日</t>
    <rPh sb="0" eb="3">
      <t>ハンメイビ</t>
    </rPh>
    <phoneticPr fontId="2"/>
  </si>
  <si>
    <t>体温
SPO2
特記</t>
  </si>
  <si>
    <t>体温
SPO2
特記</t>
    <phoneticPr fontId="2"/>
  </si>
  <si>
    <t>38.0/39.5</t>
    <phoneticPr fontId="2"/>
  </si>
  <si>
    <t>対策終了予定日</t>
    <rPh sb="0" eb="2">
      <t>タイサク</t>
    </rPh>
    <rPh sb="2" eb="4">
      <t>シュウリョウ</t>
    </rPh>
    <rPh sb="4" eb="7">
      <t>ヨテイビ</t>
    </rPh>
    <phoneticPr fontId="2"/>
  </si>
  <si>
    <t>対策終了予定：</t>
    <rPh sb="0" eb="2">
      <t>タイサク</t>
    </rPh>
    <rPh sb="2" eb="4">
      <t>シュウリョウ</t>
    </rPh>
    <rPh sb="4" eb="6">
      <t>ヨテイ</t>
    </rPh>
    <phoneticPr fontId="2"/>
  </si>
  <si>
    <t xml:space="preserve">
</t>
    <phoneticPr fontId="2"/>
  </si>
  <si>
    <t>97%/95%</t>
    <phoneticPr fontId="2"/>
  </si>
  <si>
    <t>98%/96%</t>
    <phoneticPr fontId="2"/>
  </si>
  <si>
    <t xml:space="preserve">
</t>
    <phoneticPr fontId="2"/>
  </si>
  <si>
    <t>(別掲)
酸素
濃縮器</t>
    <rPh sb="1" eb="3">
      <t>ベッケイ</t>
    </rPh>
    <rPh sb="5" eb="7">
      <t>サンソ</t>
    </rPh>
    <rPh sb="8" eb="10">
      <t>ノウシュク</t>
    </rPh>
    <rPh sb="10" eb="11">
      <t>キ</t>
    </rPh>
    <phoneticPr fontId="2"/>
  </si>
  <si>
    <t>記載例</t>
    <rPh sb="0" eb="2">
      <t>キサイ</t>
    </rPh>
    <rPh sb="2" eb="3">
      <t>レイ</t>
    </rPh>
    <phoneticPr fontId="2"/>
  </si>
  <si>
    <t>療養
終了日</t>
    <rPh sb="0" eb="2">
      <t>リョウヨウ</t>
    </rPh>
    <rPh sb="3" eb="5">
      <t>シュウリョウ</t>
    </rPh>
    <rPh sb="5" eb="6">
      <t>ビ</t>
    </rPh>
    <phoneticPr fontId="2"/>
  </si>
  <si>
    <t>↓選んで</t>
    <rPh sb="1" eb="2">
      <t>エラ</t>
    </rPh>
    <phoneticPr fontId="2"/>
  </si>
  <si>
    <t>更新日：</t>
    <rPh sb="0" eb="3">
      <t>コウシンビ</t>
    </rPh>
    <phoneticPr fontId="2"/>
  </si>
  <si>
    <t>なし</t>
    <phoneticPr fontId="2"/>
  </si>
  <si>
    <t>感染対策終了</t>
    <rPh sb="0" eb="2">
      <t>カンセン</t>
    </rPh>
    <rPh sb="2" eb="4">
      <t>タイサク</t>
    </rPh>
    <rPh sb="4" eb="6">
      <t>シュウリョウ</t>
    </rPh>
    <phoneticPr fontId="2"/>
  </si>
  <si>
    <t>感染対策
終了日</t>
    <rPh sb="0" eb="2">
      <t>カンセン</t>
    </rPh>
    <rPh sb="2" eb="4">
      <t>タイサク</t>
    </rPh>
    <rPh sb="5" eb="7">
      <t>シュウリョウ</t>
    </rPh>
    <rPh sb="7" eb="8">
      <t>ビ</t>
    </rPh>
    <phoneticPr fontId="2"/>
  </si>
  <si>
    <t>職員：所属/職種
入居者：居室番号</t>
    <rPh sb="0" eb="2">
      <t>ショクイン</t>
    </rPh>
    <rPh sb="3" eb="5">
      <t>ショゾク</t>
    </rPh>
    <rPh sb="6" eb="8">
      <t>ショクシュ</t>
    </rPh>
    <rPh sb="9" eb="11">
      <t>ニュウキョ</t>
    </rPh>
    <rPh sb="11" eb="12">
      <t>シャ</t>
    </rPh>
    <rPh sb="13" eb="15">
      <t>キョシツ</t>
    </rPh>
    <rPh sb="15" eb="17">
      <t>バンゴウ</t>
    </rPh>
    <phoneticPr fontId="4"/>
  </si>
  <si>
    <t>職員／
入居者(入院患者)</t>
    <rPh sb="0" eb="2">
      <t>ショクイン</t>
    </rPh>
    <rPh sb="4" eb="7">
      <t>ニュウキョシャ</t>
    </rPh>
    <rPh sb="8" eb="10">
      <t>ニュウイン</t>
    </rPh>
    <rPh sb="10" eb="12">
      <t>カンジャ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</si>
</sst>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_);[Red]\(0\)"/>
    <numFmt numFmtId="178" formatCode="m&quot;月&quot;d&quot;日&quot;;@"/>
  </numFmts>
  <fonts count="28">
    <font>
      <sz val="11"/>
      <color theme="1"/>
      <name val="游ゴシック"/>
      <family val="3"/>
      <charset val="128"/>
      <scheme val="minor"/>
    </font>
    <font>
      <sz val="12"/>
      <color indexed="8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6"/>
      <color indexed="8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20"/>
      <color indexed="8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b/>
      <sz val="16"/>
      <color indexed="8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18"/>
      <color indexed="8"/>
      <name val="游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14"/>
      <color indexed="8"/>
      <name val="游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i/>
      <sz val="12"/>
      <color indexed="8"/>
      <name val="游ゴシック"/>
      <family val="3"/>
      <charset val="128"/>
    </font>
    <font>
      <b/>
      <sz val="11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11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176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2" borderId="2" xfId="0" applyFont="1" applyFill="1" applyBorder="1" applyAlignment="1">
      <alignment horizontal="center" vertical="center" shrinkToFit="1"/>
    </xf>
    <xf numFmtId="176" fontId="1" fillId="2" borderId="2" xfId="0" applyNumberFormat="1" applyFont="1" applyFill="1" applyBorder="1" applyAlignment="1">
      <alignment horizontal="center" vertical="center" shrinkToFit="1"/>
    </xf>
    <xf numFmtId="177" fontId="1" fillId="2" borderId="2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shrinkToFit="1"/>
    </xf>
    <xf numFmtId="14" fontId="1" fillId="0" borderId="2" xfId="0" applyNumberFormat="1" applyFont="1" applyBorder="1" applyAlignment="1">
      <alignment horizontal="left" vertical="center" shrinkToFit="1"/>
    </xf>
    <xf numFmtId="176" fontId="1" fillId="0" borderId="2" xfId="0" applyNumberFormat="1" applyFont="1" applyBorder="1" applyAlignment="1">
      <alignment horizontal="center" vertical="center" shrinkToFit="1"/>
    </xf>
    <xf numFmtId="177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shrinkToFit="1"/>
    </xf>
    <xf numFmtId="14" fontId="1" fillId="0" borderId="2" xfId="0" applyNumberFormat="1" applyFont="1" applyFill="1" applyBorder="1" applyAlignment="1">
      <alignment horizontal="left" vertical="center" shrinkToFit="1"/>
    </xf>
    <xf numFmtId="176" fontId="1" fillId="0" borderId="2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left" vertical="center" shrinkToFit="1"/>
    </xf>
    <xf numFmtId="176" fontId="1" fillId="3" borderId="3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1" fillId="3" borderId="2" xfId="0" applyFont="1" applyFill="1" applyBorder="1" applyAlignment="1">
      <alignment horizontal="center" vertical="center" wrapText="1" shrinkToFit="1"/>
    </xf>
    <xf numFmtId="0" fontId="1" fillId="3" borderId="0" xfId="0" applyFont="1" applyFill="1" applyAlignment="1">
      <alignment vertical="center" shrinkToFit="1"/>
    </xf>
    <xf numFmtId="176" fontId="1" fillId="3" borderId="2" xfId="0" applyNumberFormat="1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vertical="center" shrinkToFit="1"/>
    </xf>
    <xf numFmtId="49" fontId="9" fillId="4" borderId="8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9" fontId="11" fillId="4" borderId="9" xfId="0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9" fillId="4" borderId="11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shrinkToFit="1"/>
    </xf>
    <xf numFmtId="178" fontId="1" fillId="2" borderId="2" xfId="0" applyNumberFormat="1" applyFont="1" applyFill="1" applyBorder="1" applyAlignment="1">
      <alignment horizontal="center" vertical="center" shrinkToFit="1"/>
    </xf>
    <xf numFmtId="178" fontId="1" fillId="0" borderId="2" xfId="0" applyNumberFormat="1" applyFont="1" applyBorder="1" applyAlignment="1">
      <alignment horizontal="center" vertical="center" shrinkToFit="1"/>
    </xf>
    <xf numFmtId="178" fontId="1" fillId="3" borderId="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14" fontId="1" fillId="2" borderId="4" xfId="0" applyNumberFormat="1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5" fillId="0" borderId="5" xfId="0" applyFont="1" applyBorder="1" applyAlignment="1">
      <alignment horizontal="right" vertical="center"/>
    </xf>
    <xf numFmtId="14" fontId="15" fillId="0" borderId="0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 shrinkToFit="1"/>
    </xf>
    <xf numFmtId="0" fontId="16" fillId="3" borderId="2" xfId="0" applyFont="1" applyFill="1" applyBorder="1" applyAlignment="1">
      <alignment horizontal="center" vertical="center" wrapText="1" shrinkToFit="1"/>
    </xf>
    <xf numFmtId="0" fontId="11" fillId="3" borderId="3" xfId="0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49" fontId="11" fillId="3" borderId="10" xfId="0" applyNumberFormat="1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center" shrinkToFit="1"/>
    </xf>
    <xf numFmtId="178" fontId="11" fillId="3" borderId="3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1" fillId="0" borderId="2" xfId="0" applyNumberFormat="1" applyFont="1" applyBorder="1" applyAlignment="1">
      <alignment horizontal="left" vertical="center" shrinkToFit="1"/>
    </xf>
    <xf numFmtId="178" fontId="14" fillId="0" borderId="0" xfId="0" applyNumberFormat="1" applyFont="1" applyBorder="1" applyAlignment="1">
      <alignment horizontal="left" vertical="center"/>
    </xf>
    <xf numFmtId="178" fontId="15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 wrapText="1"/>
    </xf>
    <xf numFmtId="178" fontId="15" fillId="0" borderId="5" xfId="0" applyNumberFormat="1" applyFont="1" applyBorder="1" applyAlignment="1">
      <alignment horizontal="center" vertical="center"/>
    </xf>
    <xf numFmtId="49" fontId="11" fillId="3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8" fontId="10" fillId="0" borderId="6" xfId="0" applyNumberFormat="1" applyFont="1" applyBorder="1" applyAlignment="1">
      <alignment horizontal="center" vertical="center" shrinkToFit="1"/>
    </xf>
    <xf numFmtId="56" fontId="22" fillId="3" borderId="6" xfId="0" applyNumberFormat="1" applyFont="1" applyFill="1" applyBorder="1" applyAlignment="1">
      <alignment horizontal="center" vertical="center"/>
    </xf>
    <xf numFmtId="56" fontId="22" fillId="3" borderId="2" xfId="0" applyNumberFormat="1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1" fillId="0" borderId="13" xfId="0" applyFont="1" applyBorder="1" applyAlignment="1">
      <alignment horizontal="center" vertical="center" shrinkToFit="1"/>
    </xf>
    <xf numFmtId="49" fontId="11" fillId="5" borderId="2" xfId="0" applyNumberFormat="1" applyFont="1" applyFill="1" applyBorder="1" applyAlignment="1">
      <alignment horizontal="center" vertical="center" wrapText="1"/>
    </xf>
    <xf numFmtId="49" fontId="11" fillId="4" borderId="1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left"/>
    </xf>
    <xf numFmtId="178" fontId="17" fillId="6" borderId="5" xfId="0" applyNumberFormat="1" applyFont="1" applyFill="1" applyBorder="1" applyAlignment="1">
      <alignment horizontal="center"/>
    </xf>
    <xf numFmtId="0" fontId="17" fillId="0" borderId="0" xfId="0" applyFont="1" applyBorder="1" applyAlignment="1"/>
    <xf numFmtId="0" fontId="1" fillId="7" borderId="12" xfId="0" applyFont="1" applyFill="1" applyBorder="1" applyAlignment="1">
      <alignment horizontal="center" vertical="center" shrinkToFit="1"/>
    </xf>
    <xf numFmtId="0" fontId="1" fillId="7" borderId="1" xfId="0" applyFont="1" applyFill="1" applyBorder="1" applyAlignment="1">
      <alignment horizontal="center" vertical="center" shrinkToFit="1"/>
    </xf>
    <xf numFmtId="0" fontId="1" fillId="7" borderId="2" xfId="0" applyFont="1" applyFill="1" applyBorder="1" applyAlignment="1">
      <alignment horizontal="center" vertical="center" shrinkToFit="1"/>
    </xf>
    <xf numFmtId="176" fontId="1" fillId="7" borderId="1" xfId="0" applyNumberFormat="1" applyFont="1" applyFill="1" applyBorder="1" applyAlignment="1">
      <alignment horizontal="center" vertical="center" shrinkToFit="1"/>
    </xf>
    <xf numFmtId="176" fontId="26" fillId="7" borderId="1" xfId="0" applyNumberFormat="1" applyFont="1" applyFill="1" applyBorder="1" applyAlignment="1">
      <alignment horizontal="center" vertical="center" shrinkToFit="1"/>
    </xf>
    <xf numFmtId="0" fontId="1" fillId="7" borderId="2" xfId="0" applyFont="1" applyFill="1" applyBorder="1" applyAlignment="1">
      <alignment horizontal="center" vertical="center" wrapText="1" shrinkToFit="1"/>
    </xf>
    <xf numFmtId="178" fontId="1" fillId="7" borderId="2" xfId="0" applyNumberFormat="1" applyFont="1" applyFill="1" applyBorder="1" applyAlignment="1">
      <alignment horizontal="center" vertical="center" wrapText="1" shrinkToFit="1"/>
    </xf>
    <xf numFmtId="178" fontId="26" fillId="7" borderId="2" xfId="0" applyNumberFormat="1" applyFont="1" applyFill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left"/>
    </xf>
    <xf numFmtId="56" fontId="10" fillId="3" borderId="14" xfId="0" applyNumberFormat="1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56" fontId="21" fillId="2" borderId="13" xfId="0" applyNumberFormat="1" applyFont="1" applyFill="1" applyBorder="1" applyAlignment="1">
      <alignment horizontal="center" vertical="center" wrapText="1"/>
    </xf>
    <xf numFmtId="178" fontId="17" fillId="0" borderId="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49" fontId="11" fillId="8" borderId="2" xfId="0" applyNumberFormat="1" applyFont="1" applyFill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10" fillId="4" borderId="7" xfId="0" applyFont="1" applyFill="1" applyBorder="1" applyAlignment="1">
      <alignment horizontal="center" vertical="center" textRotation="255" wrapText="1"/>
    </xf>
    <xf numFmtId="0" fontId="10" fillId="4" borderId="3" xfId="0" applyFont="1" applyFill="1" applyBorder="1" applyAlignment="1">
      <alignment horizontal="center" vertical="center" textRotation="255" wrapText="1"/>
    </xf>
    <xf numFmtId="178" fontId="9" fillId="4" borderId="1" xfId="0" applyNumberFormat="1" applyFont="1" applyFill="1" applyBorder="1" applyAlignment="1">
      <alignment horizontal="center" vertical="center" shrinkToFit="1"/>
    </xf>
    <xf numFmtId="178" fontId="9" fillId="4" borderId="7" xfId="0" applyNumberFormat="1" applyFont="1" applyFill="1" applyBorder="1" applyAlignment="1">
      <alignment horizontal="center" vertical="center" shrinkToFit="1"/>
    </xf>
    <xf numFmtId="178" fontId="9" fillId="4" borderId="3" xfId="0" applyNumberFormat="1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15">
    <dxf>
      <font>
        <b/>
        <i val="0"/>
        <u/>
        <color rgb="FFFF0000"/>
      </font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176893</xdr:colOff>
      <xdr:row>10</xdr:row>
      <xdr:rowOff>77109</xdr:rowOff>
    </xdr:from>
    <xdr:to>
      <xdr:col>28</xdr:col>
      <xdr:colOff>331108</xdr:colOff>
      <xdr:row>24</xdr:row>
      <xdr:rowOff>108857</xdr:rowOff>
    </xdr:to>
    <xdr:sp macro="" textlink="">
      <xdr:nvSpPr>
        <xdr:cNvPr id="3" name="四角形吹き出し 2"/>
        <xdr:cNvSpPr/>
      </xdr:nvSpPr>
      <xdr:spPr>
        <a:xfrm>
          <a:off x="17471572" y="4118430"/>
          <a:ext cx="5787572" cy="4413248"/>
        </a:xfrm>
        <a:prstGeom prst="wedgeRectCallout">
          <a:avLst>
            <a:gd name="adj1" fmla="val -26382"/>
            <a:gd name="adj2" fmla="val -3682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600" b="0">
              <a:latin typeface="+mn-ea"/>
              <a:ea typeface="+mn-ea"/>
            </a:rPr>
            <a:t>【</a:t>
          </a:r>
          <a:r>
            <a:rPr kumimoji="1" lang="ja-JP" altLang="en-US" sz="1600" b="0">
              <a:latin typeface="+mn-ea"/>
              <a:ea typeface="+mn-ea"/>
            </a:rPr>
            <a:t>このシートの使い方</a:t>
          </a:r>
          <a:r>
            <a:rPr kumimoji="1" lang="en-US" altLang="ja-JP" sz="1600" b="0"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sng">
              <a:latin typeface="+mn-ea"/>
              <a:ea typeface="+mn-ea"/>
            </a:rPr>
            <a:t>１　陽性者情報</a:t>
          </a:r>
        </a:p>
        <a:p>
          <a:pPr algn="l"/>
          <a:r>
            <a:rPr kumimoji="1" lang="ja-JP" altLang="en-US" sz="1600" b="0">
              <a:latin typeface="+mn-ea"/>
              <a:ea typeface="+mn-ea"/>
            </a:rPr>
            <a:t>・新規陽性となった職員・入居者（入院患者）を入力し、随時追加して患者一覧となるよう活用ください。　　</a:t>
          </a:r>
        </a:p>
        <a:p>
          <a:pPr algn="l"/>
          <a:r>
            <a:rPr kumimoji="1" lang="ja-JP" altLang="en-US" sz="1600" b="0" u="sng">
              <a:latin typeface="+mn-ea"/>
              <a:ea typeface="+mn-ea"/>
            </a:rPr>
            <a:t>２　健康観察表</a:t>
          </a:r>
        </a:p>
        <a:p>
          <a:pPr algn="l"/>
          <a:r>
            <a:rPr kumimoji="1" lang="ja-JP" altLang="en-US" sz="1600" b="0">
              <a:latin typeface="+mn-ea"/>
              <a:ea typeface="+mn-ea"/>
            </a:rPr>
            <a:t>・「健康観察表」シートは、上記１で入力した入居者（入院患者）が自動で表示されます。</a:t>
          </a:r>
          <a:endParaRPr kumimoji="1" lang="en-US" altLang="ja-JP" sz="1600" b="0">
            <a:latin typeface="+mn-ea"/>
            <a:ea typeface="+mn-ea"/>
          </a:endParaRPr>
        </a:p>
        <a:p>
          <a:pPr algn="l"/>
          <a:r>
            <a:rPr kumimoji="1" lang="ja-JP" altLang="en-US" sz="1600" b="0">
              <a:latin typeface="+mn-ea"/>
              <a:ea typeface="+mn-ea"/>
            </a:rPr>
            <a:t>・体調管理や療養期間のチェックに活用下さい。</a:t>
          </a:r>
          <a:endParaRPr kumimoji="1" lang="en-US" altLang="ja-JP" sz="1600" b="0">
            <a:latin typeface="+mn-ea"/>
            <a:ea typeface="+mn-ea"/>
          </a:endParaRPr>
        </a:p>
        <a:p>
          <a:pPr algn="l"/>
          <a:r>
            <a:rPr kumimoji="1" lang="ja-JP" altLang="en-US" sz="1600" b="0">
              <a:latin typeface="+mn-ea"/>
              <a:ea typeface="+mn-ea"/>
            </a:rPr>
            <a:t>・無症状者は発症した場合「発症日」に日付を記入ください。</a:t>
          </a:r>
          <a:endParaRPr kumimoji="1" lang="en-US" altLang="ja-JP" sz="1600" b="0">
            <a:latin typeface="+mn-ea"/>
            <a:ea typeface="+mn-ea"/>
          </a:endParaRPr>
        </a:p>
        <a:p>
          <a:pPr algn="l"/>
          <a:endParaRPr kumimoji="1" lang="en-US" altLang="ja-JP" sz="1600" b="0">
            <a:latin typeface="+mn-ea"/>
            <a:ea typeface="+mn-ea"/>
          </a:endParaRPr>
        </a:p>
        <a:p>
          <a:pPr algn="l"/>
          <a:r>
            <a:rPr kumimoji="1" lang="en-US" altLang="ja-JP" sz="1600" b="0">
              <a:latin typeface="+mn-ea"/>
              <a:ea typeface="+mn-ea"/>
            </a:rPr>
            <a:t>※</a:t>
          </a:r>
          <a:r>
            <a:rPr kumimoji="1" lang="ja-JP" altLang="en-US" sz="1600" b="0">
              <a:latin typeface="+mn-ea"/>
              <a:ea typeface="+mn-ea"/>
            </a:rPr>
            <a:t>職員間や関係機関との情報共有にも活用下さい。</a:t>
          </a:r>
          <a:endParaRPr kumimoji="1" lang="en-US" altLang="ja-JP" sz="1600" b="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234036</xdr:colOff>
      <xdr:row>5</xdr:row>
      <xdr:rowOff>126835</xdr:rowOff>
    </xdr:from>
    <xdr:to>
      <xdr:col>18</xdr:col>
      <xdr:colOff>635823</xdr:colOff>
      <xdr:row>6</xdr:row>
      <xdr:rowOff>666751</xdr:rowOff>
    </xdr:to>
    <xdr:sp macro="" textlink="">
      <xdr:nvSpPr>
        <xdr:cNvPr id="5" name="四角形吹き出し 4"/>
        <xdr:cNvSpPr/>
      </xdr:nvSpPr>
      <xdr:spPr>
        <a:xfrm>
          <a:off x="11248400" y="2534062"/>
          <a:ext cx="8610605" cy="2063916"/>
        </a:xfrm>
        <a:prstGeom prst="wedgeRectCallout">
          <a:avLst>
            <a:gd name="adj1" fmla="val -35991"/>
            <a:gd name="adj2" fmla="val -6161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en-US" altLang="ja-JP" sz="1600" b="0"/>
            <a:t>【</a:t>
          </a:r>
          <a:r>
            <a:rPr kumimoji="1" lang="ja-JP" altLang="en-US" sz="1600" b="0"/>
            <a:t>療養期間の推奨される目安</a:t>
          </a:r>
          <a:r>
            <a:rPr kumimoji="1" lang="en-US" altLang="ja-JP" sz="1600" b="0"/>
            <a:t>】</a:t>
          </a:r>
          <a:r>
            <a:rPr kumimoji="1" lang="ja-JP" altLang="en-US" sz="1600" b="0"/>
            <a:t>　終了日が緑のセルになります</a:t>
          </a:r>
          <a:endParaRPr kumimoji="1" lang="en-US" altLang="ja-JP" sz="1600" b="0"/>
        </a:p>
        <a:p>
          <a:pPr algn="l"/>
          <a:r>
            <a:rPr kumimoji="1" lang="ja-JP" altLang="en-US" sz="1600" b="0"/>
            <a:t>　発症者：発症日</a:t>
          </a:r>
          <a:r>
            <a:rPr kumimoji="1" lang="en-US" altLang="ja-JP" sz="1600" b="0"/>
            <a:t>+5</a:t>
          </a:r>
          <a:r>
            <a:rPr kumimoji="1" lang="ja-JP" altLang="en-US" sz="1600" b="0"/>
            <a:t>日 かつ軽快後</a:t>
          </a:r>
          <a:r>
            <a:rPr kumimoji="1" lang="en-US" altLang="ja-JP" sz="1600" b="0"/>
            <a:t>24</a:t>
          </a:r>
          <a:r>
            <a:rPr kumimoji="1" lang="ja-JP" altLang="en-US" sz="1600" b="0"/>
            <a:t>時間</a:t>
          </a:r>
          <a:r>
            <a:rPr kumimoji="1" lang="en-US" altLang="ja-JP" sz="1600" b="0" baseline="0"/>
            <a:t>  </a:t>
          </a:r>
          <a:r>
            <a:rPr kumimoji="1" lang="ja-JP" altLang="en-US" sz="1600" b="0" baseline="0"/>
            <a:t>　</a:t>
          </a:r>
          <a:r>
            <a:rPr kumimoji="1" lang="ja-JP" altLang="en-US" sz="1600" b="0"/>
            <a:t>無症状：判明日</a:t>
          </a:r>
          <a:r>
            <a:rPr kumimoji="1" lang="en-US" altLang="ja-JP" sz="1600" b="0"/>
            <a:t>+5</a:t>
          </a:r>
          <a:r>
            <a:rPr kumimoji="1" lang="ja-JP" altLang="en-US" sz="1600" b="0"/>
            <a:t>日　</a:t>
          </a:r>
          <a:endParaRPr kumimoji="1" lang="en-US" altLang="ja-JP" sz="1600" b="0"/>
        </a:p>
        <a:p>
          <a:pPr algn="l"/>
          <a:r>
            <a:rPr kumimoji="1" lang="ja-JP" altLang="en-US" sz="1600" b="0"/>
            <a:t>　　</a:t>
          </a:r>
          <a:r>
            <a:rPr kumimoji="1" lang="en-US" altLang="ja-JP" sz="1600" b="0"/>
            <a:t>※</a:t>
          </a:r>
          <a:r>
            <a:rPr kumimoji="1" lang="ja-JP" altLang="en-US" sz="1600" b="0"/>
            <a:t>無症状者が発症した場合発症日</a:t>
          </a:r>
          <a:r>
            <a:rPr kumimoji="1" lang="en-US" altLang="ja-JP" sz="1600" b="0"/>
            <a:t>+5</a:t>
          </a:r>
          <a:r>
            <a:rPr kumimoji="1" lang="ja-JP" altLang="en-US" sz="1600" b="0"/>
            <a:t>日。発症時は「発症日」に日付を記入ください</a:t>
          </a:r>
          <a:endParaRPr kumimoji="1" lang="en-US" altLang="ja-JP" sz="1600" b="0"/>
        </a:p>
        <a:p>
          <a:pPr algn="l"/>
          <a:r>
            <a:rPr kumimoji="1" lang="en-US" altLang="ja-JP" sz="1600" b="0"/>
            <a:t>【</a:t>
          </a:r>
          <a:r>
            <a:rPr kumimoji="1" lang="ja-JP" altLang="en-US" sz="1600" b="0"/>
            <a:t>感染対策を行う期間の推奨される目安</a:t>
          </a:r>
          <a:r>
            <a:rPr kumimoji="1" lang="en-US" altLang="ja-JP" sz="1600" b="0"/>
            <a:t>】</a:t>
          </a:r>
          <a:r>
            <a:rPr kumimoji="1" lang="ja-JP" altLang="en-US" sz="1600" b="0"/>
            <a:t>　終了日が青のセル</a:t>
          </a:r>
          <a:endParaRPr kumimoji="1" lang="en-US" altLang="ja-JP" sz="1600" b="0"/>
        </a:p>
        <a:p>
          <a:pPr algn="l"/>
          <a:r>
            <a:rPr kumimoji="1" lang="ja-JP" altLang="en-US" sz="1600" b="0"/>
            <a:t>　発症日</a:t>
          </a:r>
          <a:r>
            <a:rPr kumimoji="1" lang="en-US" altLang="ja-JP" sz="1600" b="0"/>
            <a:t>+10</a:t>
          </a:r>
          <a:r>
            <a:rPr kumimoji="1" lang="ja-JP" altLang="en-US" sz="1600" b="0"/>
            <a:t>日</a:t>
          </a:r>
          <a:endParaRPr kumimoji="1" lang="en-US" altLang="ja-JP" sz="16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35"/>
  <sheetViews>
    <sheetView tabSelected="1" view="pageBreakPreview" zoomScale="70" zoomScaleNormal="70" zoomScaleSheetLayoutView="70"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D26" sqref="D26"/>
    </sheetView>
  </sheetViews>
  <sheetFormatPr defaultColWidth="8.125" defaultRowHeight="19.5"/>
  <cols>
    <col min="1" max="1" width="8.75" style="4" hidden="1" customWidth="1"/>
    <col min="2" max="2" width="8.125" style="4" customWidth="1"/>
    <col min="3" max="3" width="16.875" style="1" customWidth="1"/>
    <col min="4" max="4" width="16.375" style="2" customWidth="1"/>
    <col min="5" max="5" width="8" style="2" customWidth="1"/>
    <col min="6" max="6" width="15.625" style="1" bestFit="1" customWidth="1"/>
    <col min="7" max="7" width="9.125" style="3" customWidth="1"/>
    <col min="8" max="8" width="13.75" style="3" bestFit="1" customWidth="1"/>
    <col min="9" max="9" width="18.125" style="1" customWidth="1"/>
    <col min="10" max="10" width="13.75" style="1" bestFit="1" customWidth="1"/>
    <col min="11" max="11" width="13.75" style="35" bestFit="1" customWidth="1"/>
    <col min="12" max="12" width="8" style="35" bestFit="1" customWidth="1"/>
    <col min="13" max="13" width="8" style="1" bestFit="1" customWidth="1"/>
    <col min="14" max="14" width="11" style="1" customWidth="1"/>
    <col min="15" max="15" width="11.375" style="1" customWidth="1"/>
    <col min="16" max="16" width="16.5" style="35" bestFit="1" customWidth="1"/>
    <col min="17" max="17" width="10" style="35" bestFit="1" customWidth="1"/>
    <col min="18" max="18" width="15" style="1" bestFit="1" customWidth="1"/>
    <col min="19" max="19" width="17.25" style="1" bestFit="1" customWidth="1"/>
    <col min="20" max="16384" width="8.125" style="4"/>
  </cols>
  <sheetData>
    <row r="1" spans="1:19" ht="20.100000000000001" customHeight="1"/>
    <row r="2" spans="1:19" s="46" customFormat="1" ht="51" customHeight="1">
      <c r="A2" s="79"/>
      <c r="B2" s="90" t="s">
        <v>56</v>
      </c>
      <c r="C2" s="79"/>
      <c r="D2" s="80">
        <f>MAX(O$6:O$1048576)</f>
        <v>0</v>
      </c>
      <c r="E2" s="94"/>
      <c r="F2" s="98"/>
      <c r="G2" s="98"/>
      <c r="H2" s="98"/>
      <c r="I2" s="98"/>
      <c r="J2" s="98"/>
      <c r="K2" s="98"/>
      <c r="L2" s="98"/>
      <c r="M2" s="98"/>
      <c r="N2" s="99"/>
      <c r="O2" s="99"/>
      <c r="P2" s="99"/>
      <c r="Q2" s="81"/>
      <c r="R2" s="95" t="s">
        <v>66</v>
      </c>
      <c r="S2" s="97">
        <f ca="1">TODAY()</f>
        <v>45043</v>
      </c>
    </row>
    <row r="3" spans="1:19" s="5" customFormat="1" ht="58.5">
      <c r="B3" s="82" t="s">
        <v>1</v>
      </c>
      <c r="C3" s="83" t="s">
        <v>2</v>
      </c>
      <c r="D3" s="83" t="s">
        <v>3</v>
      </c>
      <c r="E3" s="84" t="s">
        <v>4</v>
      </c>
      <c r="F3" s="85" t="s">
        <v>5</v>
      </c>
      <c r="G3" s="86" t="s">
        <v>6</v>
      </c>
      <c r="H3" s="87" t="s">
        <v>71</v>
      </c>
      <c r="I3" s="87" t="s">
        <v>70</v>
      </c>
      <c r="J3" s="88" t="s">
        <v>48</v>
      </c>
      <c r="K3" s="88" t="s">
        <v>7</v>
      </c>
      <c r="L3" s="87" t="s">
        <v>46</v>
      </c>
      <c r="M3" s="87" t="s">
        <v>62</v>
      </c>
      <c r="N3" s="89" t="s">
        <v>64</v>
      </c>
      <c r="O3" s="89" t="s">
        <v>69</v>
      </c>
      <c r="P3" s="87" t="s">
        <v>8</v>
      </c>
      <c r="Q3" s="87" t="s">
        <v>9</v>
      </c>
      <c r="R3" s="87" t="s">
        <v>41</v>
      </c>
      <c r="S3" s="87" t="s">
        <v>36</v>
      </c>
    </row>
    <row r="4" spans="1:19" s="39" customFormat="1" ht="22.5" customHeight="1" thickBot="1">
      <c r="A4" s="39" t="s">
        <v>65</v>
      </c>
      <c r="B4" s="43" t="s">
        <v>10</v>
      </c>
      <c r="C4" s="40" t="s">
        <v>11</v>
      </c>
      <c r="D4" s="41" t="s">
        <v>12</v>
      </c>
      <c r="E4" s="6" t="s">
        <v>13</v>
      </c>
      <c r="F4" s="7">
        <v>24901</v>
      </c>
      <c r="G4" s="8">
        <f ca="1">IF(F4="","",(DATEDIF(F4,S2,"Y")))</f>
        <v>55</v>
      </c>
      <c r="H4" s="6" t="s">
        <v>45</v>
      </c>
      <c r="I4" s="6" t="s">
        <v>47</v>
      </c>
      <c r="J4" s="36">
        <v>44867</v>
      </c>
      <c r="K4" s="36">
        <v>44866</v>
      </c>
      <c r="L4" s="6" t="s">
        <v>14</v>
      </c>
      <c r="M4" s="6"/>
      <c r="N4" s="36">
        <f>IF(K4="","",(IF(陽性者一覧!K4="無症状",陽性者一覧!J4+5,陽性者一覧!K4+5)))</f>
        <v>44871</v>
      </c>
      <c r="O4" s="36">
        <f>IF(K4="","",(IF(陽性者一覧!K4="無症状",陽性者一覧!J4+10,陽性者一覧!K4+10)))</f>
        <v>44876</v>
      </c>
      <c r="P4" s="6" t="s">
        <v>37</v>
      </c>
      <c r="Q4" s="6" t="s">
        <v>39</v>
      </c>
      <c r="R4" s="6" t="s">
        <v>42</v>
      </c>
      <c r="S4" s="6"/>
    </row>
    <row r="5" spans="1:19" s="39" customFormat="1" ht="22.5" customHeight="1" thickBot="1">
      <c r="A5" s="75" t="s">
        <v>50</v>
      </c>
      <c r="B5" s="43" t="s">
        <v>10</v>
      </c>
      <c r="C5" s="40" t="s">
        <v>15</v>
      </c>
      <c r="D5" s="41" t="s">
        <v>16</v>
      </c>
      <c r="E5" s="6" t="s">
        <v>17</v>
      </c>
      <c r="F5" s="7">
        <v>13035</v>
      </c>
      <c r="G5" s="8">
        <f ca="1">IF(F5="","",(DATEDIF(F5,S2,"Y")))</f>
        <v>87</v>
      </c>
      <c r="H5" s="6" t="s">
        <v>18</v>
      </c>
      <c r="I5" s="6">
        <v>301</v>
      </c>
      <c r="J5" s="36">
        <v>44869</v>
      </c>
      <c r="K5" s="36" t="s">
        <v>49</v>
      </c>
      <c r="L5" s="6" t="s">
        <v>19</v>
      </c>
      <c r="M5" s="6"/>
      <c r="N5" s="36">
        <f>IF(K5="","",(IF(陽性者一覧!K5="無症状",陽性者一覧!J5+5,陽性者一覧!K5+5)))</f>
        <v>44874</v>
      </c>
      <c r="O5" s="36">
        <f>IF(K5="","",(IF(陽性者一覧!K5="無症状",陽性者一覧!J5+10,陽性者一覧!K5+10)))</f>
        <v>44879</v>
      </c>
      <c r="P5" s="6" t="s">
        <v>38</v>
      </c>
      <c r="Q5" s="6" t="s">
        <v>40</v>
      </c>
      <c r="R5" s="6" t="s">
        <v>67</v>
      </c>
      <c r="S5" s="6"/>
    </row>
    <row r="6" spans="1:19" s="5" customFormat="1" ht="24.95" customHeight="1">
      <c r="A6" s="5" t="str">
        <f>IF($H6=$A$5,MAX(A$5:A5)+1,"")</f>
        <v/>
      </c>
      <c r="B6" s="42">
        <v>1</v>
      </c>
      <c r="C6" s="10"/>
      <c r="D6" s="11"/>
      <c r="E6" s="9"/>
      <c r="F6" s="12"/>
      <c r="G6" s="13" t="str">
        <f>IF(F6="","",(DATEDIF(F6,S2,"Y")))</f>
        <v/>
      </c>
      <c r="H6" s="9"/>
      <c r="I6" s="50"/>
      <c r="J6" s="37"/>
      <c r="K6" s="37"/>
      <c r="L6" s="9"/>
      <c r="M6" s="67"/>
      <c r="N6" s="37" t="str">
        <f>IF(K6="","",(IF(陽性者一覧!K6="無症状",陽性者一覧!J6+5,陽性者一覧!K6+5)))</f>
        <v/>
      </c>
      <c r="O6" s="37" t="str">
        <f>IF(K6="","",(IF(陽性者一覧!K6="無症状",陽性者一覧!J6+10,陽性者一覧!K6+10)))</f>
        <v/>
      </c>
      <c r="P6" s="61"/>
      <c r="Q6" s="67"/>
      <c r="R6" s="67"/>
      <c r="S6" s="67"/>
    </row>
    <row r="7" spans="1:19" s="5" customFormat="1" ht="24.95" customHeight="1">
      <c r="A7" s="5" t="str">
        <f>IF($H7=$A$5,MAX(A$5:A6)+1,"")</f>
        <v/>
      </c>
      <c r="B7" s="42">
        <v>2</v>
      </c>
      <c r="C7" s="10"/>
      <c r="D7" s="11"/>
      <c r="E7" s="9"/>
      <c r="F7" s="12"/>
      <c r="G7" s="13" t="str">
        <f>IF(F7="","",(DATEDIF(F7,S2,"Y")))</f>
        <v/>
      </c>
      <c r="H7" s="9"/>
      <c r="I7" s="50"/>
      <c r="J7" s="37"/>
      <c r="K7" s="37"/>
      <c r="L7" s="21"/>
      <c r="M7" s="67"/>
      <c r="N7" s="37" t="str">
        <f>IF(K7="","",(IF(陽性者一覧!K7="無症状",陽性者一覧!J7+5,陽性者一覧!K7+5)))</f>
        <v/>
      </c>
      <c r="O7" s="37" t="str">
        <f>IF(K7="","",(IF(陽性者一覧!K7="無症状",陽性者一覧!J7+10,陽性者一覧!K7+10)))</f>
        <v/>
      </c>
      <c r="P7" s="61"/>
      <c r="Q7" s="67"/>
      <c r="R7" s="67"/>
      <c r="S7" s="67"/>
    </row>
    <row r="8" spans="1:19" s="5" customFormat="1" ht="24.95" customHeight="1">
      <c r="A8" s="5" t="str">
        <f>IF($H8=$A$5,MAX(A$5:A7)+1,"")</f>
        <v/>
      </c>
      <c r="B8" s="42">
        <v>3</v>
      </c>
      <c r="C8" s="10"/>
      <c r="D8" s="11"/>
      <c r="E8" s="9"/>
      <c r="F8" s="12"/>
      <c r="G8" s="13" t="str">
        <f>IF(F8="","",(DATEDIF(F8,S2,"Y")))</f>
        <v/>
      </c>
      <c r="H8" s="9"/>
      <c r="I8" s="50"/>
      <c r="J8" s="37"/>
      <c r="K8" s="37"/>
      <c r="L8" s="21"/>
      <c r="M8" s="67"/>
      <c r="N8" s="37" t="str">
        <f>IF(K8="","",(IF(陽性者一覧!K8="無症状",陽性者一覧!J8+5,陽性者一覧!K8+5)))</f>
        <v/>
      </c>
      <c r="O8" s="37" t="str">
        <f>IF(K8="","",(IF(陽性者一覧!K8="無症状",陽性者一覧!J8+10,陽性者一覧!K8+10)))</f>
        <v/>
      </c>
      <c r="P8" s="61"/>
      <c r="Q8" s="67"/>
      <c r="R8" s="67"/>
      <c r="S8" s="67"/>
    </row>
    <row r="9" spans="1:19" s="5" customFormat="1" ht="24.95" customHeight="1">
      <c r="A9" s="5" t="str">
        <f>IF($H9=$A$5,MAX(A$5:A8)+1,"")</f>
        <v/>
      </c>
      <c r="B9" s="42">
        <v>4</v>
      </c>
      <c r="C9" s="10"/>
      <c r="D9" s="11"/>
      <c r="E9" s="9"/>
      <c r="F9" s="12"/>
      <c r="G9" s="13" t="str">
        <f>IF(F9="","",(DATEDIF(F9,S2,"Y")))</f>
        <v/>
      </c>
      <c r="H9" s="9"/>
      <c r="I9" s="50"/>
      <c r="J9" s="37"/>
      <c r="K9" s="37"/>
      <c r="L9" s="9"/>
      <c r="M9" s="67"/>
      <c r="N9" s="37" t="str">
        <f>IF(K9="","",(IF(陽性者一覧!K9="無症状",陽性者一覧!J9+5,陽性者一覧!K9+5)))</f>
        <v/>
      </c>
      <c r="O9" s="37" t="str">
        <f>IF(K9="","",(IF(陽性者一覧!K9="無症状",陽性者一覧!J9+10,陽性者一覧!K9+10)))</f>
        <v/>
      </c>
      <c r="P9" s="61"/>
      <c r="Q9" s="67"/>
      <c r="R9" s="67"/>
      <c r="S9" s="67"/>
    </row>
    <row r="10" spans="1:19" s="5" customFormat="1" ht="24.95" customHeight="1">
      <c r="A10" s="5" t="str">
        <f>IF($H10=$A$5,MAX(A$5:A9)+1,"")</f>
        <v/>
      </c>
      <c r="B10" s="42">
        <v>5</v>
      </c>
      <c r="C10" s="10"/>
      <c r="D10" s="11"/>
      <c r="E10" s="9"/>
      <c r="F10" s="12"/>
      <c r="G10" s="13" t="str">
        <f>IF(F10="","",(DATEDIF(F10,S2,"Y")))</f>
        <v/>
      </c>
      <c r="H10" s="9"/>
      <c r="I10" s="50"/>
      <c r="J10" s="37"/>
      <c r="K10" s="37"/>
      <c r="L10" s="21"/>
      <c r="M10" s="67"/>
      <c r="N10" s="37" t="str">
        <f>IF(K10="","",(IF(陽性者一覧!K10="無症状",陽性者一覧!J10+5,陽性者一覧!K10+5)))</f>
        <v/>
      </c>
      <c r="O10" s="37" t="str">
        <f>IF(K10="","",(IF(陽性者一覧!K10="無症状",陽性者一覧!J10+10,陽性者一覧!K10+10)))</f>
        <v/>
      </c>
      <c r="P10" s="61"/>
      <c r="Q10" s="67"/>
      <c r="R10" s="67"/>
      <c r="S10" s="67"/>
    </row>
    <row r="11" spans="1:19" s="5" customFormat="1" ht="24.95" customHeight="1">
      <c r="A11" s="5" t="str">
        <f>IF($H11=$A$5,MAX(A$5:A10)+1,"")</f>
        <v/>
      </c>
      <c r="B11" s="42">
        <v>6</v>
      </c>
      <c r="C11" s="10"/>
      <c r="D11" s="11"/>
      <c r="E11" s="9"/>
      <c r="F11" s="12"/>
      <c r="G11" s="13" t="str">
        <f>IF(F11="","",(DATEDIF(F11,S2,"Y")))</f>
        <v/>
      </c>
      <c r="H11" s="9"/>
      <c r="I11" s="50"/>
      <c r="J11" s="37"/>
      <c r="K11" s="37"/>
      <c r="L11" s="9"/>
      <c r="M11" s="67"/>
      <c r="N11" s="37" t="str">
        <f>IF(K11="","",(IF(陽性者一覧!K11="無症状",陽性者一覧!J11+5,陽性者一覧!K11+5)))</f>
        <v/>
      </c>
      <c r="O11" s="37" t="str">
        <f>IF(K11="","",(IF(陽性者一覧!K11="無症状",陽性者一覧!J11+10,陽性者一覧!K11+10)))</f>
        <v/>
      </c>
      <c r="P11" s="61"/>
      <c r="Q11" s="67"/>
      <c r="R11" s="67"/>
      <c r="S11" s="67"/>
    </row>
    <row r="12" spans="1:19" s="5" customFormat="1" ht="24.95" customHeight="1">
      <c r="A12" s="5" t="str">
        <f>IF($H12=$A$5,MAX(A$5:A11)+1,"")</f>
        <v/>
      </c>
      <c r="B12" s="42">
        <v>7</v>
      </c>
      <c r="C12" s="14"/>
      <c r="D12" s="15"/>
      <c r="E12" s="9"/>
      <c r="F12" s="16"/>
      <c r="G12" s="13" t="str">
        <f>IF(F12="","",(DATEDIF(F12,S2,"Y")))</f>
        <v/>
      </c>
      <c r="H12" s="9"/>
      <c r="I12" s="50"/>
      <c r="J12" s="37"/>
      <c r="K12" s="37"/>
      <c r="L12" s="9"/>
      <c r="M12" s="67"/>
      <c r="N12" s="37" t="str">
        <f>IF(K12="","",(IF(陽性者一覧!K12="無症状",陽性者一覧!J12+5,陽性者一覧!K12+5)))</f>
        <v/>
      </c>
      <c r="O12" s="37" t="str">
        <f>IF(K12="","",(IF(陽性者一覧!K12="無症状",陽性者一覧!J12+10,陽性者一覧!K12+10)))</f>
        <v/>
      </c>
      <c r="P12" s="61"/>
      <c r="Q12" s="67"/>
      <c r="R12" s="67"/>
      <c r="S12" s="67"/>
    </row>
    <row r="13" spans="1:19" s="5" customFormat="1" ht="24.95" customHeight="1">
      <c r="A13" s="5" t="str">
        <f>IF($H13=$A$5,MAX(A$5:A12)+1,"")</f>
        <v/>
      </c>
      <c r="B13" s="42">
        <v>8</v>
      </c>
      <c r="C13" s="10"/>
      <c r="D13" s="10"/>
      <c r="E13" s="9"/>
      <c r="F13" s="12"/>
      <c r="G13" s="13" t="str">
        <f>IF(F13="","",(DATEDIF(F13,S2,"Y")))</f>
        <v/>
      </c>
      <c r="H13" s="9"/>
      <c r="I13" s="50"/>
      <c r="J13" s="37"/>
      <c r="K13" s="37"/>
      <c r="L13" s="9"/>
      <c r="M13" s="67"/>
      <c r="N13" s="37" t="str">
        <f>IF(K13="","",(IF(陽性者一覧!K13="無症状",陽性者一覧!J13+5,陽性者一覧!K13+5)))</f>
        <v/>
      </c>
      <c r="O13" s="37" t="str">
        <f>IF(K13="","",(IF(陽性者一覧!K13="無症状",陽性者一覧!J13+10,陽性者一覧!K13+10)))</f>
        <v/>
      </c>
      <c r="P13" s="61"/>
      <c r="Q13" s="67"/>
      <c r="R13" s="67"/>
      <c r="S13" s="67"/>
    </row>
    <row r="14" spans="1:19" s="5" customFormat="1" ht="24.95" customHeight="1">
      <c r="A14" s="5" t="str">
        <f>IF($H14=$A$5,MAX(A$5:A13)+1,"")</f>
        <v/>
      </c>
      <c r="B14" s="42">
        <v>9</v>
      </c>
      <c r="C14" s="10"/>
      <c r="D14" s="10"/>
      <c r="E14" s="9"/>
      <c r="F14" s="12"/>
      <c r="G14" s="13" t="str">
        <f>IF(F14="","",(DATEDIF(F14,S2,"Y")))</f>
        <v/>
      </c>
      <c r="H14" s="9"/>
      <c r="I14" s="50"/>
      <c r="J14" s="37"/>
      <c r="K14" s="37"/>
      <c r="L14" s="9"/>
      <c r="M14" s="67"/>
      <c r="N14" s="37" t="str">
        <f>IF(K14="","",(IF(陽性者一覧!K14="無症状",陽性者一覧!J14+5,陽性者一覧!K14+5)))</f>
        <v/>
      </c>
      <c r="O14" s="37" t="str">
        <f>IF(K14="","",(IF(陽性者一覧!K14="無症状",陽性者一覧!J14+10,陽性者一覧!K14+10)))</f>
        <v/>
      </c>
      <c r="P14" s="61"/>
      <c r="Q14" s="67"/>
      <c r="R14" s="67"/>
      <c r="S14" s="67"/>
    </row>
    <row r="15" spans="1:19" s="27" customFormat="1" ht="24.95" customHeight="1">
      <c r="A15" s="5" t="str">
        <f>IF($H15=$A$5,MAX(A$5:A14)+1,"")</f>
        <v/>
      </c>
      <c r="B15" s="44">
        <v>10</v>
      </c>
      <c r="C15" s="23"/>
      <c r="D15" s="23"/>
      <c r="E15" s="22"/>
      <c r="F15" s="24"/>
      <c r="G15" s="13" t="str">
        <f>IF(F15="","",(DATEDIF(F15,S2,"Y")))</f>
        <v/>
      </c>
      <c r="H15" s="22"/>
      <c r="I15" s="26"/>
      <c r="J15" s="38"/>
      <c r="K15" s="38"/>
      <c r="L15" s="22"/>
      <c r="M15" s="22"/>
      <c r="N15" s="37" t="str">
        <f>IF(K15="","",(IF(陽性者一覧!K15="無症状",陽性者一覧!J15+5,陽性者一覧!K15+5)))</f>
        <v/>
      </c>
      <c r="O15" s="37" t="str">
        <f>IF(K15="","",(IF(陽性者一覧!K15="無症状",陽性者一覧!J15+10,陽性者一覧!K15+10)))</f>
        <v/>
      </c>
      <c r="P15" s="61"/>
      <c r="Q15" s="22"/>
      <c r="R15" s="22"/>
      <c r="S15" s="22"/>
    </row>
    <row r="16" spans="1:19" s="29" customFormat="1" ht="24.95" customHeight="1">
      <c r="A16" s="5" t="str">
        <f>IF($H16=$A$5,MAX(A$5:A15)+1,"")</f>
        <v/>
      </c>
      <c r="B16" s="44">
        <v>11</v>
      </c>
      <c r="C16" s="23"/>
      <c r="D16" s="23"/>
      <c r="E16" s="22"/>
      <c r="F16" s="28"/>
      <c r="G16" s="13" t="str">
        <f>IF(F16="","",(DATEDIF(F16,S2,"Y")))</f>
        <v/>
      </c>
      <c r="H16" s="22"/>
      <c r="I16" s="26"/>
      <c r="J16" s="38"/>
      <c r="K16" s="38"/>
      <c r="L16" s="22"/>
      <c r="M16" s="22"/>
      <c r="N16" s="37" t="str">
        <f>IF(K16="","",(IF(陽性者一覧!K16="無症状",陽性者一覧!J16+5,陽性者一覧!K16+5)))</f>
        <v/>
      </c>
      <c r="O16" s="37" t="str">
        <f>IF(K16="","",(IF(陽性者一覧!K16="無症状",陽性者一覧!J16+10,陽性者一覧!K16+10)))</f>
        <v/>
      </c>
      <c r="P16" s="61"/>
      <c r="Q16" s="22"/>
      <c r="R16" s="22"/>
      <c r="S16" s="22"/>
    </row>
    <row r="17" spans="1:19" s="29" customFormat="1" ht="24.95" customHeight="1">
      <c r="A17" s="5" t="str">
        <f>IF($H17=$A$5,MAX(A$5:A16)+1,"")</f>
        <v/>
      </c>
      <c r="B17" s="44">
        <v>12</v>
      </c>
      <c r="C17" s="23"/>
      <c r="D17" s="23"/>
      <c r="E17" s="22"/>
      <c r="F17" s="28"/>
      <c r="G17" s="13" t="str">
        <f>IF(F17="","",(DATEDIF(F17,S2,"Y")))</f>
        <v/>
      </c>
      <c r="H17" s="22"/>
      <c r="I17" s="26"/>
      <c r="J17" s="38"/>
      <c r="K17" s="38"/>
      <c r="L17" s="22"/>
      <c r="M17" s="22"/>
      <c r="N17" s="37" t="str">
        <f>IF(K17="","",(IF(陽性者一覧!K17="無症状",陽性者一覧!J17+5,陽性者一覧!K17+5)))</f>
        <v/>
      </c>
      <c r="O17" s="37" t="str">
        <f>IF(K17="","",(IF(陽性者一覧!K17="無症状",陽性者一覧!J17+10,陽性者一覧!K17+10)))</f>
        <v/>
      </c>
      <c r="P17" s="61"/>
      <c r="Q17" s="22"/>
      <c r="R17" s="22"/>
      <c r="S17" s="22"/>
    </row>
    <row r="18" spans="1:19" s="29" customFormat="1" ht="24.95" customHeight="1">
      <c r="A18" s="5" t="str">
        <f>IF($H18=$A$5,MAX(A$5:A17)+1,"")</f>
        <v/>
      </c>
      <c r="B18" s="44">
        <v>13</v>
      </c>
      <c r="C18" s="23"/>
      <c r="D18" s="23"/>
      <c r="E18" s="22"/>
      <c r="F18" s="28"/>
      <c r="G18" s="13" t="str">
        <f>IF(F18="","",(DATEDIF(F18,S2,"Y")))</f>
        <v/>
      </c>
      <c r="H18" s="22"/>
      <c r="I18" s="51"/>
      <c r="J18" s="38"/>
      <c r="K18" s="38"/>
      <c r="L18" s="22"/>
      <c r="M18" s="22"/>
      <c r="N18" s="37" t="str">
        <f>IF(K18="","",(IF(陽性者一覧!K18="無症状",陽性者一覧!J18+5,陽性者一覧!K18+5)))</f>
        <v/>
      </c>
      <c r="O18" s="37" t="str">
        <f>IF(K18="","",(IF(陽性者一覧!K18="無症状",陽性者一覧!J18+10,陽性者一覧!K18+10)))</f>
        <v/>
      </c>
      <c r="P18" s="61"/>
      <c r="Q18" s="22"/>
      <c r="R18" s="22"/>
      <c r="S18" s="22"/>
    </row>
    <row r="19" spans="1:19" s="29" customFormat="1" ht="24.95" customHeight="1">
      <c r="A19" s="5" t="str">
        <f>IF($H19=$A$5,MAX(A$5:A18)+1,"")</f>
        <v/>
      </c>
      <c r="B19" s="44">
        <v>14</v>
      </c>
      <c r="C19" s="23"/>
      <c r="D19" s="23"/>
      <c r="E19" s="22"/>
      <c r="F19" s="28"/>
      <c r="G19" s="13" t="str">
        <f>IF(F19="","",(DATEDIF(F19,S2,"Y")))</f>
        <v/>
      </c>
      <c r="H19" s="22"/>
      <c r="I19" s="51"/>
      <c r="J19" s="38"/>
      <c r="K19" s="38"/>
      <c r="L19" s="22"/>
      <c r="M19" s="22"/>
      <c r="N19" s="37" t="str">
        <f>IF(K19="","",(IF(陽性者一覧!K19="無症状",陽性者一覧!J19+5,陽性者一覧!K19+5)))</f>
        <v/>
      </c>
      <c r="O19" s="37" t="str">
        <f>IF(K19="","",(IF(陽性者一覧!K19="無症状",陽性者一覧!J19+10,陽性者一覧!K19+10)))</f>
        <v/>
      </c>
      <c r="P19" s="61"/>
      <c r="Q19" s="22"/>
      <c r="R19" s="22"/>
      <c r="S19" s="22"/>
    </row>
    <row r="20" spans="1:19" s="29" customFormat="1" ht="24.95" customHeight="1">
      <c r="A20" s="5" t="str">
        <f>IF($H20=$A$5,MAX(A$5:A19)+1,"")</f>
        <v/>
      </c>
      <c r="B20" s="44">
        <v>15</v>
      </c>
      <c r="C20" s="23"/>
      <c r="D20" s="23"/>
      <c r="E20" s="22"/>
      <c r="F20" s="28"/>
      <c r="G20" s="13" t="str">
        <f>IF(F20="","",(DATEDIF(F20,S2,"Y")))</f>
        <v/>
      </c>
      <c r="H20" s="22"/>
      <c r="I20" s="26"/>
      <c r="J20" s="38"/>
      <c r="K20" s="38"/>
      <c r="L20" s="22"/>
      <c r="M20" s="22"/>
      <c r="N20" s="37" t="str">
        <f>IF(K20="","",(IF(陽性者一覧!K20="無症状",陽性者一覧!J20+5,陽性者一覧!K20+5)))</f>
        <v/>
      </c>
      <c r="O20" s="37" t="str">
        <f>IF(K20="","",(IF(陽性者一覧!K20="無症状",陽性者一覧!J20+10,陽性者一覧!K20+10)))</f>
        <v/>
      </c>
      <c r="P20" s="61"/>
      <c r="Q20" s="22"/>
      <c r="R20" s="22"/>
      <c r="S20" s="22"/>
    </row>
    <row r="21" spans="1:19" s="29" customFormat="1" ht="24.95" customHeight="1">
      <c r="A21" s="5" t="str">
        <f>IF($H21=$A$5,MAX(A$5:A20)+1,"")</f>
        <v/>
      </c>
      <c r="B21" s="44">
        <v>16</v>
      </c>
      <c r="C21" s="23"/>
      <c r="D21" s="23"/>
      <c r="E21" s="22"/>
      <c r="F21" s="28"/>
      <c r="G21" s="13" t="str">
        <f>IF(F21="","",(DATEDIF(F21,S2,"Y")))</f>
        <v/>
      </c>
      <c r="H21" s="22"/>
      <c r="I21" s="26"/>
      <c r="J21" s="38"/>
      <c r="K21" s="38"/>
      <c r="L21" s="22"/>
      <c r="M21" s="22"/>
      <c r="N21" s="37" t="str">
        <f>IF(K21="","",(IF(陽性者一覧!K21="無症状",陽性者一覧!J21+5,陽性者一覧!K21+5)))</f>
        <v/>
      </c>
      <c r="O21" s="37" t="str">
        <f>IF(K21="","",(IF(陽性者一覧!K21="無症状",陽性者一覧!J21+10,陽性者一覧!K21+10)))</f>
        <v/>
      </c>
      <c r="P21" s="61"/>
      <c r="Q21" s="22"/>
      <c r="R21" s="22"/>
      <c r="S21" s="22"/>
    </row>
    <row r="22" spans="1:19" s="29" customFormat="1" ht="24.95" customHeight="1">
      <c r="A22" s="5" t="str">
        <f>IF($H22=$A$5,MAX(A$5:A21)+1,"")</f>
        <v/>
      </c>
      <c r="B22" s="44">
        <v>17</v>
      </c>
      <c r="C22" s="23"/>
      <c r="D22" s="23"/>
      <c r="E22" s="22"/>
      <c r="F22" s="28"/>
      <c r="G22" s="13" t="str">
        <f>IF(F22="","",(DATEDIF(F22,S2,"Y")))</f>
        <v/>
      </c>
      <c r="H22" s="22"/>
      <c r="I22" s="26"/>
      <c r="J22" s="38"/>
      <c r="K22" s="38"/>
      <c r="L22" s="25"/>
      <c r="M22" s="22"/>
      <c r="N22" s="37" t="str">
        <f>IF(K22="","",(IF(陽性者一覧!K22="無症状",陽性者一覧!J22+5,陽性者一覧!K22+5)))</f>
        <v/>
      </c>
      <c r="O22" s="37" t="str">
        <f>IF(K22="","",(IF(陽性者一覧!K22="無症状",陽性者一覧!J22+10,陽性者一覧!K22+10)))</f>
        <v/>
      </c>
      <c r="P22" s="61"/>
      <c r="Q22" s="22"/>
      <c r="R22" s="22"/>
      <c r="S22" s="22"/>
    </row>
    <row r="23" spans="1:19" ht="24.95" customHeight="1">
      <c r="A23" s="5" t="str">
        <f>IF($H23=$A$5,MAX(A$5:A22)+1,"")</f>
        <v/>
      </c>
      <c r="B23" s="42">
        <v>18</v>
      </c>
      <c r="C23" s="10"/>
      <c r="D23" s="10"/>
      <c r="E23" s="9"/>
      <c r="F23" s="12"/>
      <c r="G23" s="13" t="str">
        <f>IF(F23="","",(DATEDIF(F23,S2,"Y")))</f>
        <v/>
      </c>
      <c r="H23" s="9"/>
      <c r="I23" s="9"/>
      <c r="J23" s="37"/>
      <c r="K23" s="37"/>
      <c r="L23" s="9"/>
      <c r="M23" s="67"/>
      <c r="N23" s="37" t="str">
        <f>IF(K23="","",(IF(陽性者一覧!K23="無症状",陽性者一覧!J23+5,陽性者一覧!K23+5)))</f>
        <v/>
      </c>
      <c r="O23" s="37" t="str">
        <f>IF(K23="","",(IF(陽性者一覧!K23="無症状",陽性者一覧!J23+10,陽性者一覧!K23+10)))</f>
        <v/>
      </c>
      <c r="P23" s="61"/>
      <c r="Q23" s="67"/>
      <c r="R23" s="67"/>
      <c r="S23" s="67"/>
    </row>
    <row r="24" spans="1:19" ht="24.95" customHeight="1">
      <c r="A24" s="5" t="str">
        <f>IF($H24=$A$5,MAX(A$5:A23)+1,"")</f>
        <v/>
      </c>
      <c r="B24" s="42">
        <v>19</v>
      </c>
      <c r="C24" s="10"/>
      <c r="D24" s="10"/>
      <c r="E24" s="9"/>
      <c r="F24" s="12"/>
      <c r="G24" s="13" t="str">
        <f>IF(F24="","",(DATEDIF(F24,S2,"Y")))</f>
        <v/>
      </c>
      <c r="H24" s="9"/>
      <c r="I24" s="9"/>
      <c r="J24" s="37"/>
      <c r="K24" s="37"/>
      <c r="L24" s="9"/>
      <c r="M24" s="67"/>
      <c r="N24" s="37" t="str">
        <f>IF(K24="","",(IF(陽性者一覧!K24="無症状",陽性者一覧!J24+5,陽性者一覧!K24+5)))</f>
        <v/>
      </c>
      <c r="O24" s="37" t="str">
        <f>IF(K24="","",(IF(陽性者一覧!K24="無症状",陽性者一覧!J24+10,陽性者一覧!K24+10)))</f>
        <v/>
      </c>
      <c r="P24" s="61"/>
      <c r="Q24" s="67"/>
      <c r="R24" s="67"/>
      <c r="S24" s="67"/>
    </row>
    <row r="25" spans="1:19" ht="24.95" customHeight="1">
      <c r="A25" s="5" t="str">
        <f>IF($H25=$A$5,MAX(A$5:A24)+1,"")</f>
        <v/>
      </c>
      <c r="B25" s="42">
        <v>20</v>
      </c>
      <c r="C25" s="10"/>
      <c r="D25" s="10"/>
      <c r="E25" s="9"/>
      <c r="F25" s="12"/>
      <c r="G25" s="13" t="str">
        <f>IF(F25="","",(DATEDIF(F25,S2,"Y")))</f>
        <v/>
      </c>
      <c r="H25" s="9"/>
      <c r="I25" s="9"/>
      <c r="J25" s="37"/>
      <c r="K25" s="37"/>
      <c r="L25" s="9"/>
      <c r="M25" s="67"/>
      <c r="N25" s="37" t="str">
        <f>IF(K25="","",(IF(陽性者一覧!K25="無症状",陽性者一覧!J25+5,陽性者一覧!K25+5)))</f>
        <v/>
      </c>
      <c r="O25" s="37" t="str">
        <f>IF(K25="","",(IF(陽性者一覧!K25="無症状",陽性者一覧!J25+10,陽性者一覧!K25+10)))</f>
        <v/>
      </c>
      <c r="P25" s="61"/>
      <c r="Q25" s="67"/>
      <c r="R25" s="67"/>
      <c r="S25" s="67"/>
    </row>
    <row r="26" spans="1:19" ht="24.95" customHeight="1">
      <c r="A26" s="5" t="str">
        <f>IF($H26=$A$5,MAX(A$5:A25)+1,"")</f>
        <v/>
      </c>
      <c r="B26" s="42">
        <v>21</v>
      </c>
      <c r="C26" s="10"/>
      <c r="D26" s="10"/>
      <c r="E26" s="9"/>
      <c r="F26" s="12"/>
      <c r="G26" s="13" t="str">
        <f>IF(F26="","",(DATEDIF(F26,S2,"Y")))</f>
        <v/>
      </c>
      <c r="H26" s="9"/>
      <c r="I26" s="9"/>
      <c r="J26" s="37"/>
      <c r="K26" s="37"/>
      <c r="L26" s="9"/>
      <c r="M26" s="67"/>
      <c r="N26" s="37" t="str">
        <f>IF(K26="","",(IF(陽性者一覧!K26="無症状",陽性者一覧!J26+5,陽性者一覧!K26+5)))</f>
        <v/>
      </c>
      <c r="O26" s="37" t="str">
        <f>IF(K26="","",(IF(陽性者一覧!K26="無症状",陽性者一覧!J26+10,陽性者一覧!K26+10)))</f>
        <v/>
      </c>
      <c r="P26" s="61"/>
      <c r="Q26" s="67"/>
      <c r="R26" s="67"/>
      <c r="S26" s="67"/>
    </row>
    <row r="27" spans="1:19" ht="24.95" customHeight="1">
      <c r="A27" s="5" t="str">
        <f>IF($H27=$A$5,MAX(A$5:A26)+1,"")</f>
        <v/>
      </c>
      <c r="B27" s="42">
        <v>22</v>
      </c>
      <c r="C27" s="10"/>
      <c r="D27" s="10"/>
      <c r="E27" s="9"/>
      <c r="F27" s="12"/>
      <c r="G27" s="13" t="str">
        <f>IF(F27="","",(DATEDIF(F27,S2,"Y")))</f>
        <v/>
      </c>
      <c r="H27" s="9"/>
      <c r="I27" s="9"/>
      <c r="J27" s="37"/>
      <c r="K27" s="37"/>
      <c r="L27" s="9"/>
      <c r="M27" s="67"/>
      <c r="N27" s="37" t="str">
        <f>IF(K27="","",(IF(陽性者一覧!K27="無症状",陽性者一覧!J27+5,陽性者一覧!K27+5)))</f>
        <v/>
      </c>
      <c r="O27" s="37" t="str">
        <f>IF(K27="","",(IF(陽性者一覧!K27="無症状",陽性者一覧!J27+10,陽性者一覧!K27+10)))</f>
        <v/>
      </c>
      <c r="P27" s="61"/>
      <c r="Q27" s="67"/>
      <c r="R27" s="67"/>
      <c r="S27" s="67"/>
    </row>
    <row r="28" spans="1:19" ht="24.95" customHeight="1">
      <c r="A28" s="5" t="str">
        <f>IF($H28=$A$5,MAX(A$5:A27)+1,"")</f>
        <v/>
      </c>
      <c r="B28" s="42">
        <v>23</v>
      </c>
      <c r="C28" s="10"/>
      <c r="D28" s="10"/>
      <c r="E28" s="9"/>
      <c r="F28" s="12"/>
      <c r="G28" s="13" t="str">
        <f>IF(F28="","",(DATEDIF(F28,S2,"Y")))</f>
        <v/>
      </c>
      <c r="H28" s="9"/>
      <c r="I28" s="9"/>
      <c r="J28" s="37"/>
      <c r="K28" s="37"/>
      <c r="L28" s="9"/>
      <c r="M28" s="67"/>
      <c r="N28" s="37" t="str">
        <f>IF(K28="","",(IF(陽性者一覧!K28="無症状",陽性者一覧!J28+5,陽性者一覧!K28+5)))</f>
        <v/>
      </c>
      <c r="O28" s="37" t="str">
        <f>IF(K28="","",(IF(陽性者一覧!K28="無症状",陽性者一覧!J28+10,陽性者一覧!K28+10)))</f>
        <v/>
      </c>
      <c r="P28" s="61"/>
      <c r="Q28" s="67"/>
      <c r="R28" s="67"/>
      <c r="S28" s="67"/>
    </row>
    <row r="29" spans="1:19" ht="24.95" customHeight="1">
      <c r="A29" s="5" t="str">
        <f>IF($H29=$A$5,MAX(A$5:A28)+1,"")</f>
        <v/>
      </c>
      <c r="B29" s="42">
        <v>24</v>
      </c>
      <c r="C29" s="10"/>
      <c r="D29" s="10"/>
      <c r="E29" s="9"/>
      <c r="F29" s="12"/>
      <c r="G29" s="13" t="str">
        <f>IF(F29="","",(DATEDIF(F29,S2,"Y")))</f>
        <v/>
      </c>
      <c r="H29" s="9"/>
      <c r="I29" s="9"/>
      <c r="J29" s="37"/>
      <c r="K29" s="37"/>
      <c r="L29" s="9"/>
      <c r="M29" s="67"/>
      <c r="N29" s="37" t="str">
        <f>IF(K29="","",(IF(陽性者一覧!K29="無症状",陽性者一覧!J29+5,陽性者一覧!K29+5)))</f>
        <v/>
      </c>
      <c r="O29" s="37" t="str">
        <f>IF(K29="","",(IF(陽性者一覧!K29="無症状",陽性者一覧!J29+10,陽性者一覧!K29+10)))</f>
        <v/>
      </c>
      <c r="P29" s="61"/>
      <c r="Q29" s="67"/>
      <c r="R29" s="67"/>
      <c r="S29" s="67"/>
    </row>
    <row r="30" spans="1:19" ht="24.95" customHeight="1">
      <c r="A30" s="5" t="str">
        <f>IF($H30=$A$5,MAX(A$5:A29)+1,"")</f>
        <v/>
      </c>
      <c r="B30" s="42">
        <v>25</v>
      </c>
      <c r="C30" s="10"/>
      <c r="D30" s="10"/>
      <c r="E30" s="9"/>
      <c r="F30" s="12"/>
      <c r="G30" s="13" t="str">
        <f>IF(F30="","",(DATEDIF(F30,S2,"Y")))</f>
        <v/>
      </c>
      <c r="H30" s="9"/>
      <c r="I30" s="9"/>
      <c r="J30" s="37"/>
      <c r="K30" s="37"/>
      <c r="L30" s="9"/>
      <c r="M30" s="67"/>
      <c r="N30" s="37" t="str">
        <f>IF(K30="","",(IF(陽性者一覧!K30="無症状",陽性者一覧!J30+5,陽性者一覧!K30+5)))</f>
        <v/>
      </c>
      <c r="O30" s="37" t="str">
        <f>IF(K30="","",(IF(陽性者一覧!K30="無症状",陽性者一覧!J30+10,陽性者一覧!K30+10)))</f>
        <v/>
      </c>
      <c r="P30" s="61"/>
      <c r="Q30" s="67"/>
      <c r="R30" s="67"/>
      <c r="S30" s="67"/>
    </row>
    <row r="31" spans="1:19" ht="24.95" customHeight="1">
      <c r="A31" s="5" t="str">
        <f>IF($H31=$A$5,MAX(A$5:A30)+1,"")</f>
        <v/>
      </c>
      <c r="B31" s="42">
        <v>26</v>
      </c>
      <c r="C31" s="10"/>
      <c r="D31" s="10"/>
      <c r="E31" s="9"/>
      <c r="F31" s="12"/>
      <c r="G31" s="13" t="str">
        <f>IF(F31="","",(DATEDIF(F31,S2,"Y")))</f>
        <v/>
      </c>
      <c r="H31" s="9"/>
      <c r="I31" s="9"/>
      <c r="J31" s="37"/>
      <c r="K31" s="37"/>
      <c r="L31" s="9"/>
      <c r="M31" s="67"/>
      <c r="N31" s="37" t="str">
        <f>IF(K31="","",(IF(陽性者一覧!K31="無症状",陽性者一覧!J31+5,陽性者一覧!K31+5)))</f>
        <v/>
      </c>
      <c r="O31" s="37" t="str">
        <f>IF(K31="","",(IF(陽性者一覧!K31="無症状",陽性者一覧!J31+10,陽性者一覧!K31+10)))</f>
        <v/>
      </c>
      <c r="P31" s="61"/>
      <c r="Q31" s="67"/>
      <c r="R31" s="67"/>
      <c r="S31" s="67"/>
    </row>
    <row r="32" spans="1:19" ht="24.95" customHeight="1">
      <c r="A32" s="5" t="str">
        <f>IF($H32=$A$5,MAX(A$5:A31)+1,"")</f>
        <v/>
      </c>
      <c r="B32" s="42">
        <v>27</v>
      </c>
      <c r="C32" s="10"/>
      <c r="D32" s="10"/>
      <c r="E32" s="9"/>
      <c r="F32" s="12"/>
      <c r="G32" s="13" t="str">
        <f>IF(F32="","",(DATEDIF(F32,S2,"Y")))</f>
        <v/>
      </c>
      <c r="H32" s="9"/>
      <c r="I32" s="9"/>
      <c r="J32" s="37"/>
      <c r="K32" s="37"/>
      <c r="L32" s="9"/>
      <c r="M32" s="67"/>
      <c r="N32" s="37" t="str">
        <f>IF(K32="","",(IF(陽性者一覧!K32="無症状",陽性者一覧!J32+5,陽性者一覧!K32+5)))</f>
        <v/>
      </c>
      <c r="O32" s="37" t="str">
        <f>IF(K32="","",(IF(陽性者一覧!K32="無症状",陽性者一覧!J32+10,陽性者一覧!K32+10)))</f>
        <v/>
      </c>
      <c r="P32" s="61"/>
      <c r="Q32" s="67"/>
      <c r="R32" s="67"/>
      <c r="S32" s="67"/>
    </row>
    <row r="33" spans="1:19" ht="24.95" customHeight="1">
      <c r="A33" s="5" t="str">
        <f>IF($H33=$A$5,MAX(A$5:A32)+1,"")</f>
        <v/>
      </c>
      <c r="B33" s="42">
        <v>28</v>
      </c>
      <c r="C33" s="10"/>
      <c r="D33" s="10"/>
      <c r="E33" s="9"/>
      <c r="F33" s="12"/>
      <c r="G33" s="13" t="str">
        <f>IF(F33="","",(DATEDIF(F33,S2,"Y")))</f>
        <v/>
      </c>
      <c r="H33" s="9"/>
      <c r="I33" s="9"/>
      <c r="J33" s="37"/>
      <c r="K33" s="37"/>
      <c r="L33" s="9"/>
      <c r="M33" s="67"/>
      <c r="N33" s="37" t="str">
        <f>IF(K33="","",(IF(陽性者一覧!K33="無症状",陽性者一覧!J33+5,陽性者一覧!K33+5)))</f>
        <v/>
      </c>
      <c r="O33" s="37" t="str">
        <f>IF(K33="","",(IF(陽性者一覧!K33="無症状",陽性者一覧!J33+10,陽性者一覧!K33+10)))</f>
        <v/>
      </c>
      <c r="P33" s="61"/>
      <c r="Q33" s="67"/>
      <c r="R33" s="67"/>
      <c r="S33" s="67"/>
    </row>
    <row r="34" spans="1:19" ht="24.95" customHeight="1">
      <c r="A34" s="5" t="str">
        <f>IF($H34=$A$5,MAX(A$5:A33)+1,"")</f>
        <v/>
      </c>
      <c r="B34" s="42">
        <v>29</v>
      </c>
      <c r="C34" s="10"/>
      <c r="D34" s="10"/>
      <c r="E34" s="9"/>
      <c r="F34" s="12"/>
      <c r="G34" s="13" t="str">
        <f>IF(F34="","",(DATEDIF(F34,S2,"Y")))</f>
        <v/>
      </c>
      <c r="H34" s="9"/>
      <c r="I34" s="9"/>
      <c r="J34" s="37"/>
      <c r="K34" s="37"/>
      <c r="L34" s="9"/>
      <c r="M34" s="67"/>
      <c r="N34" s="37" t="str">
        <f>IF(K34="","",(IF(陽性者一覧!K34="無症状",陽性者一覧!J34+5,陽性者一覧!K34+5)))</f>
        <v/>
      </c>
      <c r="O34" s="37" t="str">
        <f>IF(K34="","",(IF(陽性者一覧!K34="無症状",陽性者一覧!J34+10,陽性者一覧!K34+10)))</f>
        <v/>
      </c>
      <c r="P34" s="61"/>
      <c r="Q34" s="67"/>
      <c r="R34" s="67"/>
      <c r="S34" s="67"/>
    </row>
    <row r="35" spans="1:19" ht="24.95" customHeight="1">
      <c r="A35" s="5" t="str">
        <f>IF($H35=$A$5,MAX(A$5:A34)+1,"")</f>
        <v/>
      </c>
      <c r="B35" s="42">
        <v>30</v>
      </c>
      <c r="C35" s="10"/>
      <c r="D35" s="10"/>
      <c r="E35" s="9"/>
      <c r="F35" s="12"/>
      <c r="G35" s="13" t="str">
        <f>IF(F35="","",(DATEDIF(F35,S2,"Y")))</f>
        <v/>
      </c>
      <c r="H35" s="9"/>
      <c r="I35" s="9"/>
      <c r="J35" s="37"/>
      <c r="K35" s="37"/>
      <c r="L35" s="9"/>
      <c r="M35" s="67"/>
      <c r="N35" s="37" t="str">
        <f>IF(K35="","",(IF(陽性者一覧!K35="無症状",陽性者一覧!J35+5,陽性者一覧!K35+5)))</f>
        <v/>
      </c>
      <c r="O35" s="37" t="str">
        <f>IF(K35="","",(IF(陽性者一覧!K35="無症状",陽性者一覧!J35+10,陽性者一覧!K35+10)))</f>
        <v/>
      </c>
      <c r="P35" s="61"/>
      <c r="Q35" s="67"/>
      <c r="R35" s="67"/>
      <c r="S35" s="67"/>
    </row>
    <row r="36" spans="1:19" ht="24.95" customHeight="1">
      <c r="A36" s="5" t="str">
        <f>IF($H36=$A$5,MAX(A$5:A35)+1,"")</f>
        <v/>
      </c>
      <c r="B36" s="42">
        <v>31</v>
      </c>
      <c r="C36" s="10"/>
      <c r="D36" s="10"/>
      <c r="E36" s="9"/>
      <c r="F36" s="12"/>
      <c r="G36" s="13" t="str">
        <f>IF(F36="","",(DATEDIF(F36,S2,"Y")))</f>
        <v/>
      </c>
      <c r="H36" s="9"/>
      <c r="I36" s="9"/>
      <c r="J36" s="37"/>
      <c r="K36" s="37"/>
      <c r="L36" s="9"/>
      <c r="M36" s="67"/>
      <c r="N36" s="37" t="str">
        <f>IF(K36="","",(IF(陽性者一覧!K36="無症状",陽性者一覧!J36+5,陽性者一覧!K36+5)))</f>
        <v/>
      </c>
      <c r="O36" s="37" t="str">
        <f>IF(K36="","",(IF(陽性者一覧!K36="無症状",陽性者一覧!J36+10,陽性者一覧!K36+10)))</f>
        <v/>
      </c>
      <c r="P36" s="61"/>
      <c r="Q36" s="67"/>
      <c r="R36" s="67"/>
      <c r="S36" s="67"/>
    </row>
    <row r="37" spans="1:19" ht="24.95" customHeight="1">
      <c r="A37" s="5" t="str">
        <f>IF($H37=$A$5,MAX(A$5:A36)+1,"")</f>
        <v/>
      </c>
      <c r="B37" s="42">
        <v>32</v>
      </c>
      <c r="C37" s="10"/>
      <c r="D37" s="10"/>
      <c r="E37" s="9"/>
      <c r="F37" s="12"/>
      <c r="G37" s="13" t="str">
        <f>IF(F37="","",(DATEDIF(F37,S2,"Y")))</f>
        <v/>
      </c>
      <c r="H37" s="9"/>
      <c r="I37" s="9"/>
      <c r="J37" s="37"/>
      <c r="K37" s="37"/>
      <c r="L37" s="9"/>
      <c r="M37" s="67"/>
      <c r="N37" s="37" t="str">
        <f>IF(K37="","",(IF(陽性者一覧!K37="無症状",陽性者一覧!J37+5,陽性者一覧!K37+5)))</f>
        <v/>
      </c>
      <c r="O37" s="37" t="str">
        <f>IF(K37="","",(IF(陽性者一覧!K37="無症状",陽性者一覧!J37+10,陽性者一覧!K37+10)))</f>
        <v/>
      </c>
      <c r="P37" s="61"/>
      <c r="Q37" s="67"/>
      <c r="R37" s="67"/>
      <c r="S37" s="67"/>
    </row>
    <row r="38" spans="1:19" ht="24.95" customHeight="1">
      <c r="A38" s="5" t="str">
        <f>IF($H38=$A$5,MAX(A$5:A37)+1,"")</f>
        <v/>
      </c>
      <c r="B38" s="42">
        <v>33</v>
      </c>
      <c r="C38" s="10"/>
      <c r="D38" s="10"/>
      <c r="E38" s="9"/>
      <c r="F38" s="12"/>
      <c r="G38" s="13" t="str">
        <f>IF(F38="","",(DATEDIF(F38,S2,"Y")))</f>
        <v/>
      </c>
      <c r="H38" s="9"/>
      <c r="I38" s="9"/>
      <c r="J38" s="37"/>
      <c r="K38" s="37"/>
      <c r="L38" s="9"/>
      <c r="M38" s="67"/>
      <c r="N38" s="37" t="str">
        <f>IF(K38="","",(IF(陽性者一覧!K38="無症状",陽性者一覧!J38+5,陽性者一覧!K38+5)))</f>
        <v/>
      </c>
      <c r="O38" s="37" t="str">
        <f>IF(K38="","",(IF(陽性者一覧!K38="無症状",陽性者一覧!J38+10,陽性者一覧!K38+10)))</f>
        <v/>
      </c>
      <c r="P38" s="61"/>
      <c r="Q38" s="67"/>
      <c r="R38" s="67"/>
      <c r="S38" s="67"/>
    </row>
    <row r="39" spans="1:19" ht="24.95" customHeight="1">
      <c r="A39" s="5" t="str">
        <f>IF($H39=$A$5,MAX(A$5:A38)+1,"")</f>
        <v/>
      </c>
      <c r="B39" s="42">
        <v>34</v>
      </c>
      <c r="C39" s="10"/>
      <c r="D39" s="10"/>
      <c r="E39" s="9"/>
      <c r="F39" s="12"/>
      <c r="G39" s="13" t="str">
        <f>IF(F39="","",(DATEDIF(F39,S2,"Y")))</f>
        <v/>
      </c>
      <c r="H39" s="9"/>
      <c r="I39" s="9"/>
      <c r="J39" s="37"/>
      <c r="K39" s="37"/>
      <c r="L39" s="9"/>
      <c r="M39" s="67"/>
      <c r="N39" s="37" t="str">
        <f>IF(K39="","",(IF(陽性者一覧!K39="無症状",陽性者一覧!J39+5,陽性者一覧!K39+5)))</f>
        <v/>
      </c>
      <c r="O39" s="37" t="str">
        <f>IF(K39="","",(IF(陽性者一覧!K39="無症状",陽性者一覧!J39+10,陽性者一覧!K39+10)))</f>
        <v/>
      </c>
      <c r="P39" s="61"/>
      <c r="Q39" s="67"/>
      <c r="R39" s="67"/>
      <c r="S39" s="67"/>
    </row>
    <row r="40" spans="1:19" ht="24.95" customHeight="1">
      <c r="A40" s="5" t="str">
        <f>IF($H40=$A$5,MAX(A$5:A39)+1,"")</f>
        <v/>
      </c>
      <c r="B40" s="42">
        <v>35</v>
      </c>
      <c r="C40" s="10"/>
      <c r="D40" s="10"/>
      <c r="E40" s="9"/>
      <c r="F40" s="12"/>
      <c r="G40" s="13" t="str">
        <f>IF(F40="","",(DATEDIF(F40,S2,"Y")))</f>
        <v/>
      </c>
      <c r="H40" s="9"/>
      <c r="I40" s="9"/>
      <c r="J40" s="37"/>
      <c r="K40" s="37"/>
      <c r="L40" s="9"/>
      <c r="M40" s="67"/>
      <c r="N40" s="37" t="str">
        <f>IF(K40="","",(IF(陽性者一覧!K40="無症状",陽性者一覧!J40+5,陽性者一覧!K40+5)))</f>
        <v/>
      </c>
      <c r="O40" s="37" t="str">
        <f>IF(K40="","",(IF(陽性者一覧!K40="無症状",陽性者一覧!J40+10,陽性者一覧!K40+10)))</f>
        <v/>
      </c>
      <c r="P40" s="61"/>
      <c r="Q40" s="67"/>
      <c r="R40" s="67"/>
      <c r="S40" s="67"/>
    </row>
    <row r="41" spans="1:19" ht="24.95" customHeight="1">
      <c r="A41" s="5" t="str">
        <f>IF($H41=$A$5,MAX(A$5:A40)+1,"")</f>
        <v/>
      </c>
      <c r="B41" s="42">
        <v>36</v>
      </c>
      <c r="C41" s="10"/>
      <c r="D41" s="10"/>
      <c r="E41" s="9"/>
      <c r="F41" s="12"/>
      <c r="G41" s="13" t="str">
        <f>IF(F41="","",(DATEDIF(F41,S2,"Y")))</f>
        <v/>
      </c>
      <c r="H41" s="9"/>
      <c r="I41" s="9"/>
      <c r="J41" s="37"/>
      <c r="K41" s="37"/>
      <c r="L41" s="9"/>
      <c r="M41" s="67"/>
      <c r="N41" s="37" t="str">
        <f>IF(K41="","",(IF(陽性者一覧!K41="無症状",陽性者一覧!J41+5,陽性者一覧!K41+5)))</f>
        <v/>
      </c>
      <c r="O41" s="37" t="str">
        <f>IF(K41="","",(IF(陽性者一覧!K41="無症状",陽性者一覧!J41+10,陽性者一覧!K41+10)))</f>
        <v/>
      </c>
      <c r="P41" s="61"/>
      <c r="Q41" s="67"/>
      <c r="R41" s="67"/>
      <c r="S41" s="67"/>
    </row>
    <row r="42" spans="1:19" ht="24.95" customHeight="1">
      <c r="A42" s="5" t="str">
        <f>IF($H42=$A$5,MAX(A$5:A41)+1,"")</f>
        <v/>
      </c>
      <c r="B42" s="42">
        <v>37</v>
      </c>
      <c r="C42" s="10"/>
      <c r="D42" s="10"/>
      <c r="E42" s="9"/>
      <c r="F42" s="12"/>
      <c r="G42" s="13" t="str">
        <f>IF(F42="","",(DATEDIF(F42,S2,"Y")))</f>
        <v/>
      </c>
      <c r="H42" s="9"/>
      <c r="I42" s="9"/>
      <c r="J42" s="37"/>
      <c r="K42" s="37"/>
      <c r="L42" s="9"/>
      <c r="M42" s="67"/>
      <c r="N42" s="37" t="str">
        <f>IF(K42="","",(IF(陽性者一覧!K42="無症状",陽性者一覧!J42+5,陽性者一覧!K42+5)))</f>
        <v/>
      </c>
      <c r="O42" s="37" t="str">
        <f>IF(K42="","",(IF(陽性者一覧!K42="無症状",陽性者一覧!J42+10,陽性者一覧!K42+10)))</f>
        <v/>
      </c>
      <c r="P42" s="61"/>
      <c r="Q42" s="67"/>
      <c r="R42" s="67"/>
      <c r="S42" s="67"/>
    </row>
    <row r="43" spans="1:19" ht="24.95" customHeight="1">
      <c r="A43" s="5" t="str">
        <f>IF($H43=$A$5,MAX(A$5:A42)+1,"")</f>
        <v/>
      </c>
      <c r="B43" s="42">
        <v>38</v>
      </c>
      <c r="C43" s="10"/>
      <c r="D43" s="10"/>
      <c r="E43" s="9"/>
      <c r="F43" s="12"/>
      <c r="G43" s="13" t="str">
        <f>IF(F43="","",(DATEDIF(F43,S2,"Y")))</f>
        <v/>
      </c>
      <c r="H43" s="9"/>
      <c r="I43" s="9"/>
      <c r="J43" s="37"/>
      <c r="K43" s="37"/>
      <c r="L43" s="9"/>
      <c r="M43" s="67"/>
      <c r="N43" s="37" t="str">
        <f>IF(K43="","",(IF(陽性者一覧!K43="無症状",陽性者一覧!J43+5,陽性者一覧!K43+5)))</f>
        <v/>
      </c>
      <c r="O43" s="37" t="str">
        <f>IF(K43="","",(IF(陽性者一覧!K43="無症状",陽性者一覧!J43+10,陽性者一覧!K43+10)))</f>
        <v/>
      </c>
      <c r="P43" s="61"/>
      <c r="Q43" s="67"/>
      <c r="R43" s="67"/>
      <c r="S43" s="67"/>
    </row>
    <row r="44" spans="1:19" ht="24.95" customHeight="1">
      <c r="A44" s="5" t="str">
        <f>IF($H44=$A$5,MAX(A$5:A43)+1,"")</f>
        <v/>
      </c>
      <c r="B44" s="42">
        <v>39</v>
      </c>
      <c r="C44" s="10"/>
      <c r="D44" s="10"/>
      <c r="E44" s="9"/>
      <c r="F44" s="12"/>
      <c r="G44" s="13" t="str">
        <f>IF(F44="","",(DATEDIF(F44,S2,"Y")))</f>
        <v/>
      </c>
      <c r="H44" s="9"/>
      <c r="I44" s="9"/>
      <c r="J44" s="37"/>
      <c r="K44" s="37"/>
      <c r="L44" s="9"/>
      <c r="M44" s="67"/>
      <c r="N44" s="37" t="str">
        <f>IF(K44="","",(IF(陽性者一覧!K44="無症状",陽性者一覧!J44+5,陽性者一覧!K44+5)))</f>
        <v/>
      </c>
      <c r="O44" s="37" t="str">
        <f>IF(K44="","",(IF(陽性者一覧!K44="無症状",陽性者一覧!J44+10,陽性者一覧!K44+10)))</f>
        <v/>
      </c>
      <c r="P44" s="61"/>
      <c r="Q44" s="67"/>
      <c r="R44" s="67"/>
      <c r="S44" s="67"/>
    </row>
    <row r="45" spans="1:19" ht="24.95" customHeight="1">
      <c r="A45" s="5" t="str">
        <f>IF($H45=$A$5,MAX(A$5:A44)+1,"")</f>
        <v/>
      </c>
      <c r="B45" s="42">
        <v>40</v>
      </c>
      <c r="C45" s="10"/>
      <c r="D45" s="10"/>
      <c r="E45" s="9"/>
      <c r="F45" s="12"/>
      <c r="G45" s="13" t="str">
        <f>IF(F45="","",(DATEDIF(F45,S2,"Y")))</f>
        <v/>
      </c>
      <c r="H45" s="9"/>
      <c r="I45" s="9"/>
      <c r="J45" s="37"/>
      <c r="K45" s="37"/>
      <c r="L45" s="9"/>
      <c r="M45" s="67"/>
      <c r="N45" s="37" t="str">
        <f>IF(K45="","",(IF(陽性者一覧!K45="無症状",陽性者一覧!J45+5,陽性者一覧!K45+5)))</f>
        <v/>
      </c>
      <c r="O45" s="37" t="str">
        <f>IF(K45="","",(IF(陽性者一覧!K45="無症状",陽性者一覧!J45+10,陽性者一覧!K45+10)))</f>
        <v/>
      </c>
      <c r="P45" s="61"/>
      <c r="Q45" s="67"/>
      <c r="R45" s="67"/>
      <c r="S45" s="67"/>
    </row>
    <row r="46" spans="1:19" ht="24.95" customHeight="1">
      <c r="A46" s="5" t="str">
        <f>IF($H46=$A$5,MAX(A$5:A45)+1,"")</f>
        <v/>
      </c>
      <c r="B46" s="42">
        <v>41</v>
      </c>
      <c r="C46" s="10"/>
      <c r="D46" s="10"/>
      <c r="E46" s="9"/>
      <c r="F46" s="12"/>
      <c r="G46" s="13" t="str">
        <f>IF(F46="","",(DATEDIF(F46,S2,"Y")))</f>
        <v/>
      </c>
      <c r="H46" s="9"/>
      <c r="I46" s="9"/>
      <c r="J46" s="37"/>
      <c r="K46" s="37"/>
      <c r="L46" s="9"/>
      <c r="M46" s="67"/>
      <c r="N46" s="37" t="str">
        <f>IF(K46="","",(IF(陽性者一覧!K46="無症状",陽性者一覧!J46+5,陽性者一覧!K46+5)))</f>
        <v/>
      </c>
      <c r="O46" s="37" t="str">
        <f>IF(K46="","",(IF(陽性者一覧!K46="無症状",陽性者一覧!J46+10,陽性者一覧!K46+10)))</f>
        <v/>
      </c>
      <c r="P46" s="61"/>
      <c r="Q46" s="67"/>
      <c r="R46" s="67"/>
      <c r="S46" s="67"/>
    </row>
    <row r="47" spans="1:19" ht="24.95" customHeight="1">
      <c r="A47" s="5" t="str">
        <f>IF($H47=$A$5,MAX(A$5:A46)+1,"")</f>
        <v/>
      </c>
      <c r="B47" s="42">
        <v>42</v>
      </c>
      <c r="C47" s="10"/>
      <c r="D47" s="10"/>
      <c r="E47" s="9"/>
      <c r="F47" s="12"/>
      <c r="G47" s="13" t="str">
        <f>IF(F47="","",(DATEDIF(F47,S2,"Y")))</f>
        <v/>
      </c>
      <c r="H47" s="9"/>
      <c r="I47" s="9"/>
      <c r="J47" s="37"/>
      <c r="K47" s="37"/>
      <c r="L47" s="9"/>
      <c r="M47" s="67"/>
      <c r="N47" s="37" t="str">
        <f>IF(K47="","",(IF(陽性者一覧!K47="無症状",陽性者一覧!J47+5,陽性者一覧!K47+5)))</f>
        <v/>
      </c>
      <c r="O47" s="37" t="str">
        <f>IF(K47="","",(IF(陽性者一覧!K47="無症状",陽性者一覧!J47+10,陽性者一覧!K47+10)))</f>
        <v/>
      </c>
      <c r="P47" s="61"/>
      <c r="Q47" s="67"/>
      <c r="R47" s="67"/>
      <c r="S47" s="67"/>
    </row>
    <row r="48" spans="1:19" ht="24.95" customHeight="1">
      <c r="A48" s="5" t="str">
        <f>IF($H48=$A$5,MAX(A$5:A47)+1,"")</f>
        <v/>
      </c>
      <c r="B48" s="42">
        <v>43</v>
      </c>
      <c r="C48" s="10"/>
      <c r="D48" s="10"/>
      <c r="E48" s="9"/>
      <c r="F48" s="12"/>
      <c r="G48" s="13" t="str">
        <f>IF(F48="","",(DATEDIF(F48,S2,"Y")))</f>
        <v/>
      </c>
      <c r="H48" s="9"/>
      <c r="I48" s="9"/>
      <c r="J48" s="37"/>
      <c r="K48" s="37"/>
      <c r="L48" s="9"/>
      <c r="M48" s="67"/>
      <c r="N48" s="37" t="str">
        <f>IF(K48="","",(IF(陽性者一覧!K48="無症状",陽性者一覧!J48+5,陽性者一覧!K48+5)))</f>
        <v/>
      </c>
      <c r="O48" s="37" t="str">
        <f>IF(K48="","",(IF(陽性者一覧!K48="無症状",陽性者一覧!J48+10,陽性者一覧!K48+10)))</f>
        <v/>
      </c>
      <c r="P48" s="61"/>
      <c r="Q48" s="67"/>
      <c r="R48" s="67"/>
      <c r="S48" s="67"/>
    </row>
    <row r="49" spans="1:19" ht="24.95" customHeight="1">
      <c r="A49" s="5" t="str">
        <f>IF($H49=$A$5,MAX(A$5:A48)+1,"")</f>
        <v/>
      </c>
      <c r="B49" s="42">
        <v>44</v>
      </c>
      <c r="C49" s="10"/>
      <c r="D49" s="10"/>
      <c r="E49" s="9"/>
      <c r="F49" s="12"/>
      <c r="G49" s="13" t="str">
        <f>IF(F49="","",(DATEDIF(F49,S2,"Y")))</f>
        <v/>
      </c>
      <c r="H49" s="9"/>
      <c r="I49" s="9"/>
      <c r="J49" s="37"/>
      <c r="K49" s="37"/>
      <c r="L49" s="9"/>
      <c r="M49" s="67"/>
      <c r="N49" s="37" t="str">
        <f>IF(K49="","",(IF(陽性者一覧!K49="無症状",陽性者一覧!J49+5,陽性者一覧!K49+5)))</f>
        <v/>
      </c>
      <c r="O49" s="37" t="str">
        <f>IF(K49="","",(IF(陽性者一覧!K49="無症状",陽性者一覧!J49+10,陽性者一覧!K49+10)))</f>
        <v/>
      </c>
      <c r="P49" s="61"/>
      <c r="Q49" s="67"/>
      <c r="R49" s="67"/>
      <c r="S49" s="67"/>
    </row>
    <row r="50" spans="1:19" ht="24.95" customHeight="1">
      <c r="A50" s="5" t="str">
        <f>IF($H50=$A$5,MAX(A$5:A49)+1,"")</f>
        <v/>
      </c>
      <c r="B50" s="42">
        <v>45</v>
      </c>
      <c r="C50" s="10"/>
      <c r="D50" s="10"/>
      <c r="E50" s="9"/>
      <c r="F50" s="12"/>
      <c r="G50" s="13" t="str">
        <f>IF(F50="","",(DATEDIF(F50,S2,"Y")))</f>
        <v/>
      </c>
      <c r="H50" s="9"/>
      <c r="I50" s="9"/>
      <c r="J50" s="37"/>
      <c r="K50" s="37"/>
      <c r="L50" s="9"/>
      <c r="M50" s="67"/>
      <c r="N50" s="37" t="str">
        <f>IF(K50="","",(IF(陽性者一覧!K50="無症状",陽性者一覧!J50+5,陽性者一覧!K50+5)))</f>
        <v/>
      </c>
      <c r="O50" s="37" t="str">
        <f>IF(K50="","",(IF(陽性者一覧!K50="無症状",陽性者一覧!J50+10,陽性者一覧!K50+10)))</f>
        <v/>
      </c>
      <c r="P50" s="61"/>
      <c r="Q50" s="67"/>
      <c r="R50" s="67"/>
      <c r="S50" s="67"/>
    </row>
    <row r="51" spans="1:19" ht="24.95" customHeight="1">
      <c r="A51" s="5" t="str">
        <f>IF($H51=$A$5,MAX(A$5:A50)+1,"")</f>
        <v/>
      </c>
      <c r="B51" s="42">
        <v>46</v>
      </c>
      <c r="C51" s="10"/>
      <c r="D51" s="10"/>
      <c r="E51" s="9"/>
      <c r="F51" s="12"/>
      <c r="G51" s="13" t="str">
        <f>IF(F51="","",(DATEDIF(F51,S2,"Y")))</f>
        <v/>
      </c>
      <c r="H51" s="9"/>
      <c r="I51" s="9"/>
      <c r="J51" s="37"/>
      <c r="K51" s="37"/>
      <c r="L51" s="9"/>
      <c r="M51" s="67"/>
      <c r="N51" s="37" t="str">
        <f>IF(K51="","",(IF(陽性者一覧!K51="無症状",陽性者一覧!J51+5,陽性者一覧!K51+5)))</f>
        <v/>
      </c>
      <c r="O51" s="37" t="str">
        <f>IF(K51="","",(IF(陽性者一覧!K51="無症状",陽性者一覧!J51+10,陽性者一覧!K51+10)))</f>
        <v/>
      </c>
      <c r="P51" s="61"/>
      <c r="Q51" s="67"/>
      <c r="R51" s="67"/>
      <c r="S51" s="67"/>
    </row>
    <row r="52" spans="1:19" ht="24.95" customHeight="1">
      <c r="A52" s="5" t="str">
        <f>IF($H52=$A$5,MAX(A$5:A51)+1,"")</f>
        <v/>
      </c>
      <c r="B52" s="42">
        <v>47</v>
      </c>
      <c r="C52" s="10"/>
      <c r="D52" s="10"/>
      <c r="E52" s="9"/>
      <c r="F52" s="12"/>
      <c r="G52" s="13" t="str">
        <f>IF(F52="","",(DATEDIF(F52,S2,"Y")))</f>
        <v/>
      </c>
      <c r="H52" s="9"/>
      <c r="I52" s="9"/>
      <c r="J52" s="37"/>
      <c r="K52" s="37"/>
      <c r="L52" s="9"/>
      <c r="M52" s="67"/>
      <c r="N52" s="37" t="str">
        <f>IF(K52="","",(IF(陽性者一覧!K52="無症状",陽性者一覧!J52+5,陽性者一覧!K52+5)))</f>
        <v/>
      </c>
      <c r="O52" s="37" t="str">
        <f>IF(K52="","",(IF(陽性者一覧!K52="無症状",陽性者一覧!J52+10,陽性者一覧!K52+10)))</f>
        <v/>
      </c>
      <c r="P52" s="61"/>
      <c r="Q52" s="67"/>
      <c r="R52" s="67"/>
      <c r="S52" s="67"/>
    </row>
    <row r="53" spans="1:19" ht="24.95" customHeight="1">
      <c r="A53" s="5" t="str">
        <f>IF($H53=$A$5,MAX(A$5:A52)+1,"")</f>
        <v/>
      </c>
      <c r="B53" s="42">
        <v>48</v>
      </c>
      <c r="C53" s="10"/>
      <c r="D53" s="10"/>
      <c r="E53" s="9"/>
      <c r="F53" s="12"/>
      <c r="G53" s="13" t="str">
        <f>IF(F53="","",(DATEDIF(F53,S2,"Y")))</f>
        <v/>
      </c>
      <c r="H53" s="9"/>
      <c r="I53" s="9"/>
      <c r="J53" s="37"/>
      <c r="K53" s="37"/>
      <c r="L53" s="9"/>
      <c r="M53" s="67"/>
      <c r="N53" s="37" t="str">
        <f>IF(K53="","",(IF(陽性者一覧!K53="無症状",陽性者一覧!J53+5,陽性者一覧!K53+5)))</f>
        <v/>
      </c>
      <c r="O53" s="37" t="str">
        <f>IF(K53="","",(IF(陽性者一覧!K53="無症状",陽性者一覧!J53+10,陽性者一覧!K53+10)))</f>
        <v/>
      </c>
      <c r="P53" s="61"/>
      <c r="Q53" s="67"/>
      <c r="R53" s="67"/>
      <c r="S53" s="67"/>
    </row>
    <row r="54" spans="1:19" ht="24.95" customHeight="1">
      <c r="A54" s="5" t="str">
        <f>IF($H54=$A$5,MAX(A$5:A53)+1,"")</f>
        <v/>
      </c>
      <c r="B54" s="42">
        <v>49</v>
      </c>
      <c r="C54" s="10"/>
      <c r="D54" s="10"/>
      <c r="E54" s="9"/>
      <c r="F54" s="12"/>
      <c r="G54" s="13" t="str">
        <f>IF(F54="","",(DATEDIF(F54,S2,"Y")))</f>
        <v/>
      </c>
      <c r="H54" s="9"/>
      <c r="I54" s="9"/>
      <c r="J54" s="37"/>
      <c r="K54" s="37"/>
      <c r="L54" s="9"/>
      <c r="M54" s="67"/>
      <c r="N54" s="37" t="str">
        <f>IF(K54="","",(IF(陽性者一覧!K54="無症状",陽性者一覧!J54+5,陽性者一覧!K54+5)))</f>
        <v/>
      </c>
      <c r="O54" s="37" t="str">
        <f>IF(K54="","",(IF(陽性者一覧!K54="無症状",陽性者一覧!J54+10,陽性者一覧!K54+10)))</f>
        <v/>
      </c>
      <c r="P54" s="61"/>
      <c r="Q54" s="67"/>
      <c r="R54" s="67"/>
      <c r="S54" s="67"/>
    </row>
    <row r="55" spans="1:19" ht="24.95" customHeight="1">
      <c r="A55" s="5" t="str">
        <f>IF($H55=$A$5,MAX(A$5:A54)+1,"")</f>
        <v/>
      </c>
      <c r="B55" s="42">
        <v>50</v>
      </c>
      <c r="C55" s="10"/>
      <c r="D55" s="10"/>
      <c r="E55" s="9"/>
      <c r="F55" s="12"/>
      <c r="G55" s="13" t="str">
        <f>IF(F55="","",(DATEDIF(F55,S2,"Y")))</f>
        <v/>
      </c>
      <c r="H55" s="9"/>
      <c r="I55" s="9"/>
      <c r="J55" s="37"/>
      <c r="K55" s="37"/>
      <c r="L55" s="9"/>
      <c r="M55" s="67"/>
      <c r="N55" s="37" t="str">
        <f>IF(K55="","",(IF(陽性者一覧!K55="無症状",陽性者一覧!J55+5,陽性者一覧!K55+5)))</f>
        <v/>
      </c>
      <c r="O55" s="37" t="str">
        <f>IF(K55="","",(IF(陽性者一覧!K55="無症状",陽性者一覧!J55+10,陽性者一覧!K55+10)))</f>
        <v/>
      </c>
      <c r="P55" s="61"/>
      <c r="Q55" s="67"/>
      <c r="R55" s="67"/>
      <c r="S55" s="67"/>
    </row>
    <row r="56" spans="1:19" ht="24.95" customHeight="1">
      <c r="A56" s="5" t="str">
        <f>IF($H56=$A$5,MAX(A$5:A55)+1,"")</f>
        <v/>
      </c>
      <c r="B56" s="42">
        <v>51</v>
      </c>
      <c r="C56" s="10"/>
      <c r="D56" s="10"/>
      <c r="E56" s="9"/>
      <c r="F56" s="12"/>
      <c r="G56" s="13" t="str">
        <f>IF(F56="","",(DATEDIF(F56,S2,"Y")))</f>
        <v/>
      </c>
      <c r="H56" s="9"/>
      <c r="I56" s="9"/>
      <c r="J56" s="37"/>
      <c r="K56" s="37"/>
      <c r="L56" s="9"/>
      <c r="M56" s="67"/>
      <c r="N56" s="37" t="str">
        <f>IF(K56="","",(IF(陽性者一覧!K56="無症状",陽性者一覧!J56+5,陽性者一覧!K56+5)))</f>
        <v/>
      </c>
      <c r="O56" s="37" t="str">
        <f>IF(K56="","",(IF(陽性者一覧!K56="無症状",陽性者一覧!J56+10,陽性者一覧!K56+10)))</f>
        <v/>
      </c>
      <c r="P56" s="61"/>
      <c r="Q56" s="67"/>
      <c r="R56" s="67"/>
      <c r="S56" s="67"/>
    </row>
    <row r="57" spans="1:19" ht="24.95" customHeight="1">
      <c r="A57" s="5" t="str">
        <f>IF($H57=$A$5,MAX(A$5:A56)+1,"")</f>
        <v/>
      </c>
      <c r="B57" s="42">
        <v>52</v>
      </c>
      <c r="C57" s="10"/>
      <c r="D57" s="10"/>
      <c r="E57" s="9"/>
      <c r="F57" s="12"/>
      <c r="G57" s="13" t="str">
        <f>IF(F57="","",(DATEDIF(F57,S2,"Y")))</f>
        <v/>
      </c>
      <c r="H57" s="9"/>
      <c r="I57" s="9"/>
      <c r="J57" s="37"/>
      <c r="K57" s="37"/>
      <c r="L57" s="9"/>
      <c r="M57" s="67"/>
      <c r="N57" s="37" t="str">
        <f>IF(K57="","",(IF(陽性者一覧!K57="無症状",陽性者一覧!J57+5,陽性者一覧!K57+5)))</f>
        <v/>
      </c>
      <c r="O57" s="37" t="str">
        <f>IF(K57="","",(IF(陽性者一覧!K57="無症状",陽性者一覧!J57+10,陽性者一覧!K57+10)))</f>
        <v/>
      </c>
      <c r="P57" s="61"/>
      <c r="Q57" s="67"/>
      <c r="R57" s="67"/>
      <c r="S57" s="67"/>
    </row>
    <row r="58" spans="1:19" ht="24.95" customHeight="1">
      <c r="A58" s="5" t="str">
        <f>IF($H58=$A$5,MAX(A$5:A57)+1,"")</f>
        <v/>
      </c>
      <c r="B58" s="42">
        <v>53</v>
      </c>
      <c r="C58" s="10"/>
      <c r="D58" s="10"/>
      <c r="E58" s="9"/>
      <c r="F58" s="12"/>
      <c r="G58" s="13" t="str">
        <f>IF(F58="","",(DATEDIF(F58,S2,"Y")))</f>
        <v/>
      </c>
      <c r="H58" s="9"/>
      <c r="I58" s="9"/>
      <c r="J58" s="37"/>
      <c r="K58" s="37"/>
      <c r="L58" s="9"/>
      <c r="M58" s="67"/>
      <c r="N58" s="37" t="str">
        <f>IF(K58="","",(IF(陽性者一覧!K58="無症状",陽性者一覧!J58+5,陽性者一覧!K58+5)))</f>
        <v/>
      </c>
      <c r="O58" s="37" t="str">
        <f>IF(K58="","",(IF(陽性者一覧!K58="無症状",陽性者一覧!J58+10,陽性者一覧!K58+10)))</f>
        <v/>
      </c>
      <c r="P58" s="61"/>
      <c r="Q58" s="67"/>
      <c r="R58" s="67"/>
      <c r="S58" s="67"/>
    </row>
    <row r="59" spans="1:19" ht="24.95" customHeight="1">
      <c r="A59" s="5" t="str">
        <f>IF($H59=$A$5,MAX(A$5:A58)+1,"")</f>
        <v/>
      </c>
      <c r="B59" s="42">
        <v>54</v>
      </c>
      <c r="C59" s="10"/>
      <c r="D59" s="10"/>
      <c r="E59" s="9"/>
      <c r="F59" s="12"/>
      <c r="G59" s="13" t="str">
        <f>IF(F59="","",(DATEDIF(F59,S2,"Y")))</f>
        <v/>
      </c>
      <c r="H59" s="9"/>
      <c r="I59" s="9"/>
      <c r="J59" s="37"/>
      <c r="K59" s="37"/>
      <c r="L59" s="9"/>
      <c r="M59" s="67"/>
      <c r="N59" s="37" t="str">
        <f>IF(K59="","",(IF(陽性者一覧!K59="無症状",陽性者一覧!J59+5,陽性者一覧!K59+5)))</f>
        <v/>
      </c>
      <c r="O59" s="37" t="str">
        <f>IF(K59="","",(IF(陽性者一覧!K59="無症状",陽性者一覧!J59+10,陽性者一覧!K59+10)))</f>
        <v/>
      </c>
      <c r="P59" s="61"/>
      <c r="Q59" s="67"/>
      <c r="R59" s="67"/>
      <c r="S59" s="67"/>
    </row>
    <row r="60" spans="1:19" ht="24.95" customHeight="1">
      <c r="A60" s="5" t="str">
        <f>IF($H60=$A$5,MAX(A$5:A59)+1,"")</f>
        <v/>
      </c>
      <c r="B60" s="42">
        <v>55</v>
      </c>
      <c r="C60" s="10"/>
      <c r="D60" s="10"/>
      <c r="E60" s="9"/>
      <c r="F60" s="12"/>
      <c r="G60" s="13" t="str">
        <f>IF(F60="","",(DATEDIF(F60,S2,"Y")))</f>
        <v/>
      </c>
      <c r="H60" s="9"/>
      <c r="I60" s="9"/>
      <c r="J60" s="37"/>
      <c r="K60" s="37"/>
      <c r="L60" s="9"/>
      <c r="M60" s="67"/>
      <c r="N60" s="37" t="str">
        <f>IF(K60="","",(IF(陽性者一覧!K60="無症状",陽性者一覧!J60+5,陽性者一覧!K60+5)))</f>
        <v/>
      </c>
      <c r="O60" s="37" t="str">
        <f>IF(K60="","",(IF(陽性者一覧!K60="無症状",陽性者一覧!J60+10,陽性者一覧!K60+10)))</f>
        <v/>
      </c>
      <c r="P60" s="61"/>
      <c r="Q60" s="67"/>
      <c r="R60" s="67"/>
      <c r="S60" s="67"/>
    </row>
    <row r="61" spans="1:19" ht="24.95" customHeight="1">
      <c r="A61" s="5" t="str">
        <f>IF($H61=$A$5,MAX(A$5:A60)+1,"")</f>
        <v/>
      </c>
      <c r="B61" s="42">
        <v>56</v>
      </c>
      <c r="C61" s="10"/>
      <c r="D61" s="10"/>
      <c r="E61" s="9"/>
      <c r="F61" s="12"/>
      <c r="G61" s="13" t="str">
        <f>IF(F61="","",(DATEDIF(F61,S2,"Y")))</f>
        <v/>
      </c>
      <c r="H61" s="9"/>
      <c r="I61" s="9"/>
      <c r="J61" s="37"/>
      <c r="K61" s="37"/>
      <c r="L61" s="9"/>
      <c r="M61" s="67"/>
      <c r="N61" s="37" t="str">
        <f>IF(K61="","",(IF(陽性者一覧!K61="無症状",陽性者一覧!J61+5,陽性者一覧!K61+5)))</f>
        <v/>
      </c>
      <c r="O61" s="37" t="str">
        <f>IF(K61="","",(IF(陽性者一覧!K61="無症状",陽性者一覧!J61+10,陽性者一覧!K61+10)))</f>
        <v/>
      </c>
      <c r="P61" s="61"/>
      <c r="Q61" s="67"/>
      <c r="R61" s="67"/>
      <c r="S61" s="67"/>
    </row>
    <row r="62" spans="1:19" ht="24.95" customHeight="1">
      <c r="A62" s="5" t="str">
        <f>IF($H62=$A$5,MAX(A$5:A61)+1,"")</f>
        <v/>
      </c>
      <c r="B62" s="42">
        <v>57</v>
      </c>
      <c r="C62" s="10"/>
      <c r="D62" s="10"/>
      <c r="E62" s="9"/>
      <c r="F62" s="12"/>
      <c r="G62" s="13" t="str">
        <f>IF(F62="","",(DATEDIF(F62,S2,"Y")))</f>
        <v/>
      </c>
      <c r="H62" s="9"/>
      <c r="I62" s="9"/>
      <c r="J62" s="37"/>
      <c r="K62" s="37"/>
      <c r="L62" s="9"/>
      <c r="M62" s="67"/>
      <c r="N62" s="37" t="str">
        <f>IF(K62="","",(IF(陽性者一覧!K62="無症状",陽性者一覧!J62+5,陽性者一覧!K62+5)))</f>
        <v/>
      </c>
      <c r="O62" s="37" t="str">
        <f>IF(K62="","",(IF(陽性者一覧!K62="無症状",陽性者一覧!J62+10,陽性者一覧!K62+10)))</f>
        <v/>
      </c>
      <c r="P62" s="61"/>
      <c r="Q62" s="67"/>
      <c r="R62" s="67"/>
      <c r="S62" s="67"/>
    </row>
    <row r="63" spans="1:19" ht="24.95" customHeight="1">
      <c r="A63" s="5" t="str">
        <f>IF($H63=$A$5,MAX(A$5:A62)+1,"")</f>
        <v/>
      </c>
      <c r="B63" s="42">
        <v>58</v>
      </c>
      <c r="C63" s="10"/>
      <c r="D63" s="10"/>
      <c r="E63" s="9"/>
      <c r="F63" s="12"/>
      <c r="G63" s="13" t="str">
        <f>IF(F63="","",(DATEDIF(F63,S2,"Y")))</f>
        <v/>
      </c>
      <c r="H63" s="9"/>
      <c r="I63" s="9"/>
      <c r="J63" s="37"/>
      <c r="K63" s="37"/>
      <c r="L63" s="9"/>
      <c r="M63" s="67"/>
      <c r="N63" s="37" t="str">
        <f>IF(K63="","",(IF(陽性者一覧!K63="無症状",陽性者一覧!J63+5,陽性者一覧!K63+5)))</f>
        <v/>
      </c>
      <c r="O63" s="37" t="str">
        <f>IF(K63="","",(IF(陽性者一覧!K63="無症状",陽性者一覧!J63+10,陽性者一覧!K63+10)))</f>
        <v/>
      </c>
      <c r="P63" s="61"/>
      <c r="Q63" s="67"/>
      <c r="R63" s="67"/>
      <c r="S63" s="67"/>
    </row>
    <row r="64" spans="1:19" ht="24.95" customHeight="1">
      <c r="A64" s="5" t="str">
        <f>IF($H64=$A$5,MAX(A$5:A63)+1,"")</f>
        <v/>
      </c>
      <c r="B64" s="42">
        <v>59</v>
      </c>
      <c r="C64" s="10"/>
      <c r="D64" s="10"/>
      <c r="E64" s="9"/>
      <c r="F64" s="12"/>
      <c r="G64" s="13" t="str">
        <f>IF(F64="","",(DATEDIF(F64,S2,"Y")))</f>
        <v/>
      </c>
      <c r="H64" s="9"/>
      <c r="I64" s="9"/>
      <c r="J64" s="37"/>
      <c r="K64" s="37"/>
      <c r="L64" s="9"/>
      <c r="M64" s="67"/>
      <c r="N64" s="37" t="str">
        <f>IF(K64="","",(IF(陽性者一覧!K64="無症状",陽性者一覧!J64+5,陽性者一覧!K64+5)))</f>
        <v/>
      </c>
      <c r="O64" s="37" t="str">
        <f>IF(K64="","",(IF(陽性者一覧!K64="無症状",陽性者一覧!J64+10,陽性者一覧!K64+10)))</f>
        <v/>
      </c>
      <c r="P64" s="61"/>
      <c r="Q64" s="67"/>
      <c r="R64" s="67"/>
      <c r="S64" s="67"/>
    </row>
    <row r="65" spans="1:19" ht="24.95" customHeight="1">
      <c r="A65" s="5" t="str">
        <f>IF($H65=$A$5,MAX(A$5:A64)+1,"")</f>
        <v/>
      </c>
      <c r="B65" s="42">
        <v>60</v>
      </c>
      <c r="C65" s="10"/>
      <c r="D65" s="10"/>
      <c r="E65" s="9"/>
      <c r="F65" s="12"/>
      <c r="G65" s="13" t="str">
        <f>IF(F65="","",(DATEDIF(F65,S2,"Y")))</f>
        <v/>
      </c>
      <c r="H65" s="9"/>
      <c r="I65" s="9"/>
      <c r="J65" s="37"/>
      <c r="K65" s="37"/>
      <c r="L65" s="9"/>
      <c r="M65" s="67"/>
      <c r="N65" s="37" t="str">
        <f>IF(K65="","",(IF(陽性者一覧!K65="無症状",陽性者一覧!J65+5,陽性者一覧!K65+5)))</f>
        <v/>
      </c>
      <c r="O65" s="37" t="str">
        <f>IF(K65="","",(IF(陽性者一覧!K65="無症状",陽性者一覧!J65+10,陽性者一覧!K65+10)))</f>
        <v/>
      </c>
      <c r="P65" s="61"/>
      <c r="Q65" s="67"/>
      <c r="R65" s="67"/>
      <c r="S65" s="67"/>
    </row>
    <row r="66" spans="1:19" ht="24.95" customHeight="1">
      <c r="A66" s="5" t="str">
        <f>IF($H66=$A$5,MAX(A$5:A65)+1,"")</f>
        <v/>
      </c>
      <c r="B66" s="42">
        <v>61</v>
      </c>
      <c r="C66" s="10"/>
      <c r="D66" s="10"/>
      <c r="E66" s="9"/>
      <c r="F66" s="12"/>
      <c r="G66" s="13" t="str">
        <f>IF(F66="","",(DATEDIF(F66,S2,"Y")))</f>
        <v/>
      </c>
      <c r="H66" s="9"/>
      <c r="I66" s="9"/>
      <c r="J66" s="37"/>
      <c r="K66" s="37"/>
      <c r="L66" s="9"/>
      <c r="M66" s="67"/>
      <c r="N66" s="37" t="str">
        <f>IF(K66="","",(IF(陽性者一覧!K66="無症状",陽性者一覧!J66+5,陽性者一覧!K66+5)))</f>
        <v/>
      </c>
      <c r="O66" s="37" t="str">
        <f>IF(K66="","",(IF(陽性者一覧!K66="無症状",陽性者一覧!J66+10,陽性者一覧!K66+10)))</f>
        <v/>
      </c>
      <c r="P66" s="61"/>
      <c r="Q66" s="67"/>
      <c r="R66" s="67"/>
      <c r="S66" s="67"/>
    </row>
    <row r="67" spans="1:19" ht="24.95" customHeight="1">
      <c r="A67" s="5" t="str">
        <f>IF($H67=$A$5,MAX(A$5:A66)+1,"")</f>
        <v/>
      </c>
      <c r="B67" s="42">
        <v>62</v>
      </c>
      <c r="C67" s="10"/>
      <c r="D67" s="10"/>
      <c r="E67" s="9"/>
      <c r="F67" s="12"/>
      <c r="G67" s="13" t="str">
        <f>IF(F67="","",(DATEDIF(F67,S2,"Y")))</f>
        <v/>
      </c>
      <c r="H67" s="9"/>
      <c r="I67" s="9"/>
      <c r="J67" s="37"/>
      <c r="K67" s="37"/>
      <c r="L67" s="9"/>
      <c r="M67" s="67"/>
      <c r="N67" s="37" t="str">
        <f>IF(K67="","",(IF(陽性者一覧!K67="無症状",陽性者一覧!J67+5,陽性者一覧!K67+5)))</f>
        <v/>
      </c>
      <c r="O67" s="37" t="str">
        <f>IF(K67="","",(IF(陽性者一覧!K67="無症状",陽性者一覧!J67+10,陽性者一覧!K67+10)))</f>
        <v/>
      </c>
      <c r="P67" s="61"/>
      <c r="Q67" s="67"/>
      <c r="R67" s="67"/>
      <c r="S67" s="67"/>
    </row>
    <row r="68" spans="1:19" ht="24.95" customHeight="1">
      <c r="A68" s="5" t="str">
        <f>IF($H68=$A$5,MAX(A$5:A67)+1,"")</f>
        <v/>
      </c>
      <c r="B68" s="42">
        <v>63</v>
      </c>
      <c r="C68" s="10"/>
      <c r="D68" s="10"/>
      <c r="E68" s="9"/>
      <c r="F68" s="12"/>
      <c r="G68" s="13" t="str">
        <f>IF(F68="","",(DATEDIF(F68,S2,"Y")))</f>
        <v/>
      </c>
      <c r="H68" s="9"/>
      <c r="I68" s="9"/>
      <c r="J68" s="37"/>
      <c r="K68" s="37"/>
      <c r="L68" s="9"/>
      <c r="M68" s="67"/>
      <c r="N68" s="37" t="str">
        <f>IF(K68="","",(IF(陽性者一覧!K68="無症状",陽性者一覧!J68+5,陽性者一覧!K68+5)))</f>
        <v/>
      </c>
      <c r="O68" s="37" t="str">
        <f>IF(K68="","",(IF(陽性者一覧!K68="無症状",陽性者一覧!J68+10,陽性者一覧!K68+10)))</f>
        <v/>
      </c>
      <c r="P68" s="61"/>
      <c r="Q68" s="67"/>
      <c r="R68" s="67"/>
      <c r="S68" s="67"/>
    </row>
    <row r="69" spans="1:19" ht="24.95" customHeight="1">
      <c r="A69" s="5" t="str">
        <f>IF($H69=$A$5,MAX(A$5:A68)+1,"")</f>
        <v/>
      </c>
      <c r="B69" s="42">
        <v>64</v>
      </c>
      <c r="C69" s="10"/>
      <c r="D69" s="10"/>
      <c r="E69" s="9"/>
      <c r="F69" s="12"/>
      <c r="G69" s="13" t="str">
        <f>IF(F69="","",(DATEDIF(F69,S2,"Y")))</f>
        <v/>
      </c>
      <c r="H69" s="9"/>
      <c r="I69" s="9"/>
      <c r="J69" s="37"/>
      <c r="K69" s="37"/>
      <c r="L69" s="9"/>
      <c r="M69" s="67"/>
      <c r="N69" s="37" t="str">
        <f>IF(K69="","",(IF(陽性者一覧!K69="無症状",陽性者一覧!J69+5,陽性者一覧!K69+5)))</f>
        <v/>
      </c>
      <c r="O69" s="37" t="str">
        <f>IF(K69="","",(IF(陽性者一覧!K69="無症状",陽性者一覧!J69+10,陽性者一覧!K69+10)))</f>
        <v/>
      </c>
      <c r="P69" s="61"/>
      <c r="Q69" s="67"/>
      <c r="R69" s="67"/>
      <c r="S69" s="67"/>
    </row>
    <row r="70" spans="1:19" ht="24.95" customHeight="1">
      <c r="A70" s="5" t="str">
        <f>IF($H70=$A$5,MAX(A$5:A69)+1,"")</f>
        <v/>
      </c>
      <c r="B70" s="42">
        <v>65</v>
      </c>
      <c r="C70" s="10"/>
      <c r="D70" s="10"/>
      <c r="E70" s="9"/>
      <c r="F70" s="12"/>
      <c r="G70" s="13" t="str">
        <f>IF(F70="","",(DATEDIF(F70,S2,"Y")))</f>
        <v/>
      </c>
      <c r="H70" s="9"/>
      <c r="I70" s="9"/>
      <c r="J70" s="37"/>
      <c r="K70" s="37"/>
      <c r="L70" s="9"/>
      <c r="M70" s="67"/>
      <c r="N70" s="37" t="str">
        <f>IF(K70="","",(IF(陽性者一覧!K70="無症状",陽性者一覧!J70+5,陽性者一覧!K70+5)))</f>
        <v/>
      </c>
      <c r="O70" s="37" t="str">
        <f>IF(K70="","",(IF(陽性者一覧!K70="無症状",陽性者一覧!J70+10,陽性者一覧!K70+10)))</f>
        <v/>
      </c>
      <c r="P70" s="61"/>
      <c r="Q70" s="67"/>
      <c r="R70" s="67"/>
      <c r="S70" s="67"/>
    </row>
    <row r="71" spans="1:19" ht="24.95" customHeight="1">
      <c r="A71" s="5" t="str">
        <f>IF($H71=$A$5,MAX(A$5:A70)+1,"")</f>
        <v/>
      </c>
      <c r="B71" s="42">
        <v>66</v>
      </c>
      <c r="C71" s="10"/>
      <c r="D71" s="10"/>
      <c r="E71" s="9"/>
      <c r="F71" s="12"/>
      <c r="G71" s="13" t="str">
        <f>IF(F71="","",(DATEDIF(F71,S2,"Y")))</f>
        <v/>
      </c>
      <c r="H71" s="9"/>
      <c r="I71" s="9"/>
      <c r="J71" s="37"/>
      <c r="K71" s="37"/>
      <c r="L71" s="9"/>
      <c r="M71" s="67"/>
      <c r="N71" s="37" t="str">
        <f>IF(K71="","",(IF(陽性者一覧!K71="無症状",陽性者一覧!J71+5,陽性者一覧!K71+5)))</f>
        <v/>
      </c>
      <c r="O71" s="37" t="str">
        <f>IF(K71="","",(IF(陽性者一覧!K71="無症状",陽性者一覧!J71+10,陽性者一覧!K71+10)))</f>
        <v/>
      </c>
      <c r="P71" s="61"/>
      <c r="Q71" s="67"/>
      <c r="R71" s="67"/>
      <c r="S71" s="67"/>
    </row>
    <row r="72" spans="1:19" ht="24.95" customHeight="1">
      <c r="A72" s="5" t="str">
        <f>IF($H72=$A$5,MAX(A$5:A71)+1,"")</f>
        <v/>
      </c>
      <c r="B72" s="42">
        <v>67</v>
      </c>
      <c r="C72" s="10"/>
      <c r="D72" s="10"/>
      <c r="E72" s="9"/>
      <c r="F72" s="12"/>
      <c r="G72" s="13" t="str">
        <f>IF(F72="","",(DATEDIF(F72,S2,"Y")))</f>
        <v/>
      </c>
      <c r="H72" s="9"/>
      <c r="I72" s="9"/>
      <c r="J72" s="37"/>
      <c r="K72" s="37"/>
      <c r="L72" s="9"/>
      <c r="M72" s="67"/>
      <c r="N72" s="37" t="str">
        <f>IF(K72="","",(IF(陽性者一覧!K72="無症状",陽性者一覧!J72+5,陽性者一覧!K72+5)))</f>
        <v/>
      </c>
      <c r="O72" s="37" t="str">
        <f>IF(K72="","",(IF(陽性者一覧!K72="無症状",陽性者一覧!J72+10,陽性者一覧!K72+10)))</f>
        <v/>
      </c>
      <c r="P72" s="61"/>
      <c r="Q72" s="67"/>
      <c r="R72" s="67"/>
      <c r="S72" s="67"/>
    </row>
    <row r="73" spans="1:19" ht="24.95" customHeight="1">
      <c r="A73" s="5" t="str">
        <f>IF($H73=$A$5,MAX(A$5:A72)+1,"")</f>
        <v/>
      </c>
      <c r="B73" s="42">
        <v>68</v>
      </c>
      <c r="C73" s="10"/>
      <c r="D73" s="10"/>
      <c r="E73" s="9"/>
      <c r="F73" s="12"/>
      <c r="G73" s="13" t="str">
        <f>IF(F73="","",(DATEDIF(F73,S2,"Y")))</f>
        <v/>
      </c>
      <c r="H73" s="9"/>
      <c r="I73" s="9"/>
      <c r="J73" s="37"/>
      <c r="K73" s="37"/>
      <c r="L73" s="9"/>
      <c r="M73" s="67"/>
      <c r="N73" s="37" t="str">
        <f>IF(K73="","",(IF(陽性者一覧!K73="無症状",陽性者一覧!J73+5,陽性者一覧!K73+5)))</f>
        <v/>
      </c>
      <c r="O73" s="37" t="str">
        <f>IF(K73="","",(IF(陽性者一覧!K73="無症状",陽性者一覧!J73+10,陽性者一覧!K73+10)))</f>
        <v/>
      </c>
      <c r="P73" s="61"/>
      <c r="Q73" s="67"/>
      <c r="R73" s="67"/>
      <c r="S73" s="67"/>
    </row>
    <row r="74" spans="1:19" ht="24.95" customHeight="1">
      <c r="A74" s="5" t="str">
        <f>IF($H74=$A$5,MAX(A$5:A73)+1,"")</f>
        <v/>
      </c>
      <c r="B74" s="42">
        <v>69</v>
      </c>
      <c r="C74" s="10"/>
      <c r="D74" s="10"/>
      <c r="E74" s="9"/>
      <c r="F74" s="12"/>
      <c r="G74" s="13" t="str">
        <f>IF(F74="","",(DATEDIF(F74,S2,"Y")))</f>
        <v/>
      </c>
      <c r="H74" s="9"/>
      <c r="I74" s="9"/>
      <c r="J74" s="37"/>
      <c r="K74" s="37"/>
      <c r="L74" s="9"/>
      <c r="M74" s="67"/>
      <c r="N74" s="37" t="str">
        <f>IF(K74="","",(IF(陽性者一覧!K74="無症状",陽性者一覧!J74+5,陽性者一覧!K74+5)))</f>
        <v/>
      </c>
      <c r="O74" s="37" t="str">
        <f>IF(K74="","",(IF(陽性者一覧!K74="無症状",陽性者一覧!J74+10,陽性者一覧!K74+10)))</f>
        <v/>
      </c>
      <c r="P74" s="61"/>
      <c r="Q74" s="67"/>
      <c r="R74" s="67"/>
      <c r="S74" s="67"/>
    </row>
    <row r="75" spans="1:19" ht="24.95" customHeight="1">
      <c r="A75" s="5" t="str">
        <f>IF($H75=$A$5,MAX(A$5:A74)+1,"")</f>
        <v/>
      </c>
      <c r="B75" s="42">
        <v>70</v>
      </c>
      <c r="C75" s="10"/>
      <c r="D75" s="10"/>
      <c r="E75" s="9"/>
      <c r="F75" s="12"/>
      <c r="G75" s="13" t="str">
        <f>IF(F75="","",(DATEDIF(F75,S2,"Y")))</f>
        <v/>
      </c>
      <c r="H75" s="9"/>
      <c r="I75" s="9"/>
      <c r="J75" s="37"/>
      <c r="K75" s="37"/>
      <c r="L75" s="9"/>
      <c r="M75" s="67"/>
      <c r="N75" s="37" t="str">
        <f>IF(K75="","",(IF(陽性者一覧!K75="無症状",陽性者一覧!J75+5,陽性者一覧!K75+5)))</f>
        <v/>
      </c>
      <c r="O75" s="37" t="str">
        <f>IF(K75="","",(IF(陽性者一覧!K75="無症状",陽性者一覧!J75+10,陽性者一覧!K75+10)))</f>
        <v/>
      </c>
      <c r="P75" s="61"/>
      <c r="Q75" s="67"/>
      <c r="R75" s="67"/>
      <c r="S75" s="67"/>
    </row>
    <row r="76" spans="1:19" s="19" customFormat="1" ht="24.95" customHeight="1">
      <c r="A76" s="5" t="str">
        <f>IF($H76=$A$5,MAX(A$5:A75)+1,"")</f>
        <v/>
      </c>
      <c r="B76" s="42">
        <v>71</v>
      </c>
      <c r="C76" s="10"/>
      <c r="D76" s="10"/>
      <c r="E76" s="9"/>
      <c r="F76" s="12"/>
      <c r="G76" s="13" t="str">
        <f>IF(F76="","",(DATEDIF(F76,S2,"Y")))</f>
        <v/>
      </c>
      <c r="H76" s="9"/>
      <c r="I76" s="9"/>
      <c r="J76" s="37"/>
      <c r="K76" s="37"/>
      <c r="L76" s="9"/>
      <c r="M76" s="67"/>
      <c r="N76" s="37" t="str">
        <f>IF(K76="","",(IF(陽性者一覧!K76="無症状",陽性者一覧!J76+5,陽性者一覧!K76+5)))</f>
        <v/>
      </c>
      <c r="O76" s="37" t="str">
        <f>IF(K76="","",(IF(陽性者一覧!K76="無症状",陽性者一覧!J76+10,陽性者一覧!K76+10)))</f>
        <v/>
      </c>
      <c r="P76" s="61"/>
      <c r="Q76" s="67"/>
      <c r="R76" s="67"/>
      <c r="S76" s="67"/>
    </row>
    <row r="77" spans="1:19" s="19" customFormat="1" ht="24.95" customHeight="1">
      <c r="A77" s="5" t="str">
        <f>IF($H77=$A$5,MAX(A$5:A76)+1,"")</f>
        <v/>
      </c>
      <c r="B77" s="42">
        <v>72</v>
      </c>
      <c r="C77" s="10"/>
      <c r="D77" s="10"/>
      <c r="E77" s="9"/>
      <c r="F77" s="12"/>
      <c r="G77" s="13" t="str">
        <f>IF(F77="","",(DATEDIF(F77,S2,"Y")))</f>
        <v/>
      </c>
      <c r="H77" s="9"/>
      <c r="I77" s="9"/>
      <c r="J77" s="37"/>
      <c r="K77" s="37"/>
      <c r="L77" s="9"/>
      <c r="M77" s="67"/>
      <c r="N77" s="37" t="str">
        <f>IF(K77="","",(IF(陽性者一覧!K77="無症状",陽性者一覧!J77+5,陽性者一覧!K77+5)))</f>
        <v/>
      </c>
      <c r="O77" s="37" t="str">
        <f>IF(K77="","",(IF(陽性者一覧!K77="無症状",陽性者一覧!J77+10,陽性者一覧!K77+10)))</f>
        <v/>
      </c>
      <c r="P77" s="61"/>
      <c r="Q77" s="67"/>
      <c r="R77" s="67"/>
      <c r="S77" s="67"/>
    </row>
    <row r="78" spans="1:19" s="19" customFormat="1" ht="24.95" customHeight="1">
      <c r="A78" s="5" t="str">
        <f>IF($H78=$A$5,MAX(A$5:A77)+1,"")</f>
        <v/>
      </c>
      <c r="B78" s="42">
        <v>73</v>
      </c>
      <c r="C78" s="10"/>
      <c r="D78" s="10"/>
      <c r="E78" s="9"/>
      <c r="F78" s="12"/>
      <c r="G78" s="13" t="str">
        <f>IF(F78="","",(DATEDIF(F78,S2,"Y")))</f>
        <v/>
      </c>
      <c r="H78" s="9"/>
      <c r="I78" s="9"/>
      <c r="J78" s="37"/>
      <c r="K78" s="37"/>
      <c r="L78" s="9"/>
      <c r="M78" s="67"/>
      <c r="N78" s="37" t="str">
        <f>IF(K78="","",(IF(陽性者一覧!K78="無症状",陽性者一覧!J78+5,陽性者一覧!K78+5)))</f>
        <v/>
      </c>
      <c r="O78" s="37" t="str">
        <f>IF(K78="","",(IF(陽性者一覧!K78="無症状",陽性者一覧!J78+10,陽性者一覧!K78+10)))</f>
        <v/>
      </c>
      <c r="P78" s="61"/>
      <c r="Q78" s="67"/>
      <c r="R78" s="67"/>
      <c r="S78" s="67"/>
    </row>
    <row r="79" spans="1:19" s="19" customFormat="1" ht="24.95" customHeight="1">
      <c r="A79" s="5" t="str">
        <f>IF($H79=$A$5,MAX(A$5:A78)+1,"")</f>
        <v/>
      </c>
      <c r="B79" s="42">
        <v>74</v>
      </c>
      <c r="C79" s="10"/>
      <c r="D79" s="10"/>
      <c r="E79" s="9"/>
      <c r="F79" s="12"/>
      <c r="G79" s="13" t="str">
        <f>IF(F79="","",(DATEDIF(F79,S2,"Y")))</f>
        <v/>
      </c>
      <c r="H79" s="9"/>
      <c r="I79" s="9"/>
      <c r="J79" s="37"/>
      <c r="K79" s="37"/>
      <c r="L79" s="9"/>
      <c r="M79" s="67"/>
      <c r="N79" s="37" t="str">
        <f>IF(K79="","",(IF(陽性者一覧!K79="無症状",陽性者一覧!J79+5,陽性者一覧!K79+5)))</f>
        <v/>
      </c>
      <c r="O79" s="37" t="str">
        <f>IF(K79="","",(IF(陽性者一覧!K79="無症状",陽性者一覧!J79+10,陽性者一覧!K79+10)))</f>
        <v/>
      </c>
      <c r="P79" s="61"/>
      <c r="Q79" s="67"/>
      <c r="R79" s="67"/>
      <c r="S79" s="67"/>
    </row>
    <row r="80" spans="1:19" s="19" customFormat="1" ht="24.95" customHeight="1">
      <c r="A80" s="5" t="str">
        <f>IF($H80=$A$5,MAX(A$5:A79)+1,"")</f>
        <v/>
      </c>
      <c r="B80" s="42">
        <v>75</v>
      </c>
      <c r="C80" s="10"/>
      <c r="D80" s="10"/>
      <c r="E80" s="9"/>
      <c r="F80" s="12"/>
      <c r="G80" s="13" t="str">
        <f>IF(F80="","",(DATEDIF(F80,S2,"Y")))</f>
        <v/>
      </c>
      <c r="H80" s="9"/>
      <c r="I80" s="9"/>
      <c r="J80" s="37"/>
      <c r="K80" s="37"/>
      <c r="L80" s="9"/>
      <c r="M80" s="67"/>
      <c r="N80" s="37" t="str">
        <f>IF(K80="","",(IF(陽性者一覧!K80="無症状",陽性者一覧!J80+5,陽性者一覧!K80+5)))</f>
        <v/>
      </c>
      <c r="O80" s="37" t="str">
        <f>IF(K80="","",(IF(陽性者一覧!K80="無症状",陽性者一覧!J80+10,陽性者一覧!K80+10)))</f>
        <v/>
      </c>
      <c r="P80" s="61"/>
      <c r="Q80" s="67"/>
      <c r="R80" s="67"/>
      <c r="S80" s="67"/>
    </row>
    <row r="81" spans="1:19" s="19" customFormat="1" ht="24.95" customHeight="1">
      <c r="A81" s="5" t="str">
        <f>IF($H81=$A$5,MAX(A$5:A80)+1,"")</f>
        <v/>
      </c>
      <c r="B81" s="42">
        <v>76</v>
      </c>
      <c r="C81" s="10"/>
      <c r="D81" s="10"/>
      <c r="E81" s="9"/>
      <c r="F81" s="12"/>
      <c r="G81" s="13" t="str">
        <f>IF(F81="","",(DATEDIF(F81,S2,"Y")))</f>
        <v/>
      </c>
      <c r="H81" s="9"/>
      <c r="I81" s="9"/>
      <c r="J81" s="37"/>
      <c r="K81" s="37"/>
      <c r="L81" s="9"/>
      <c r="M81" s="67"/>
      <c r="N81" s="37" t="str">
        <f>IF(K81="","",(IF(陽性者一覧!K81="無症状",陽性者一覧!J81+5,陽性者一覧!K81+5)))</f>
        <v/>
      </c>
      <c r="O81" s="37" t="str">
        <f>IF(K81="","",(IF(陽性者一覧!K81="無症状",陽性者一覧!J81+10,陽性者一覧!K81+10)))</f>
        <v/>
      </c>
      <c r="P81" s="61"/>
      <c r="Q81" s="67"/>
      <c r="R81" s="67"/>
      <c r="S81" s="67"/>
    </row>
    <row r="82" spans="1:19" s="19" customFormat="1" ht="24.95" customHeight="1">
      <c r="A82" s="5" t="str">
        <f>IF($H82=$A$5,MAX(A$5:A81)+1,"")</f>
        <v/>
      </c>
      <c r="B82" s="42">
        <v>77</v>
      </c>
      <c r="C82" s="10"/>
      <c r="D82" s="10"/>
      <c r="E82" s="9"/>
      <c r="F82" s="12"/>
      <c r="G82" s="13" t="str">
        <f>IF(F82="","",(DATEDIF(F82,S2,"Y")))</f>
        <v/>
      </c>
      <c r="H82" s="9"/>
      <c r="I82" s="9"/>
      <c r="J82" s="37"/>
      <c r="K82" s="37"/>
      <c r="L82" s="9"/>
      <c r="M82" s="67"/>
      <c r="N82" s="37" t="str">
        <f>IF(K82="","",(IF(陽性者一覧!K82="無症状",陽性者一覧!J82+5,陽性者一覧!K82+5)))</f>
        <v/>
      </c>
      <c r="O82" s="37" t="str">
        <f>IF(K82="","",(IF(陽性者一覧!K82="無症状",陽性者一覧!J82+10,陽性者一覧!K82+10)))</f>
        <v/>
      </c>
      <c r="P82" s="61"/>
      <c r="Q82" s="67"/>
      <c r="R82" s="67"/>
      <c r="S82" s="67"/>
    </row>
    <row r="83" spans="1:19" s="19" customFormat="1" ht="24.95" customHeight="1">
      <c r="A83" s="5" t="str">
        <f>IF($H83=$A$5,MAX(A$5:A82)+1,"")</f>
        <v/>
      </c>
      <c r="B83" s="42">
        <v>78</v>
      </c>
      <c r="C83" s="10"/>
      <c r="D83" s="10"/>
      <c r="E83" s="9"/>
      <c r="F83" s="12"/>
      <c r="G83" s="13" t="str">
        <f>IF(F83="","",(DATEDIF(F83,S2,"Y")))</f>
        <v/>
      </c>
      <c r="H83" s="9"/>
      <c r="I83" s="9"/>
      <c r="J83" s="37"/>
      <c r="K83" s="37"/>
      <c r="L83" s="9"/>
      <c r="M83" s="67"/>
      <c r="N83" s="37" t="str">
        <f>IF(K83="","",(IF(陽性者一覧!K83="無症状",陽性者一覧!J83+5,陽性者一覧!K83+5)))</f>
        <v/>
      </c>
      <c r="O83" s="37" t="str">
        <f>IF(K83="","",(IF(陽性者一覧!K83="無症状",陽性者一覧!J83+10,陽性者一覧!K83+10)))</f>
        <v/>
      </c>
      <c r="P83" s="61"/>
      <c r="Q83" s="67"/>
      <c r="R83" s="67"/>
      <c r="S83" s="67"/>
    </row>
    <row r="84" spans="1:19" s="19" customFormat="1" ht="24.95" customHeight="1">
      <c r="A84" s="5" t="str">
        <f>IF($H84=$A$5,MAX(A$5:A83)+1,"")</f>
        <v/>
      </c>
      <c r="B84" s="42">
        <v>79</v>
      </c>
      <c r="C84" s="10"/>
      <c r="D84" s="10"/>
      <c r="E84" s="9"/>
      <c r="F84" s="12"/>
      <c r="G84" s="13" t="str">
        <f>IF(F84="","",(DATEDIF(F84,S2,"Y")))</f>
        <v/>
      </c>
      <c r="H84" s="9"/>
      <c r="I84" s="9"/>
      <c r="J84" s="37"/>
      <c r="K84" s="37"/>
      <c r="L84" s="9"/>
      <c r="M84" s="67"/>
      <c r="N84" s="37" t="str">
        <f>IF(K84="","",(IF(陽性者一覧!K84="無症状",陽性者一覧!J84+5,陽性者一覧!K84+5)))</f>
        <v/>
      </c>
      <c r="O84" s="37" t="str">
        <f>IF(K84="","",(IF(陽性者一覧!K84="無症状",陽性者一覧!J84+10,陽性者一覧!K84+10)))</f>
        <v/>
      </c>
      <c r="P84" s="61"/>
      <c r="Q84" s="67"/>
      <c r="R84" s="67"/>
      <c r="S84" s="67"/>
    </row>
    <row r="85" spans="1:19" s="19" customFormat="1" ht="24.95" customHeight="1">
      <c r="A85" s="5" t="str">
        <f>IF($H85=$A$5,MAX(A$5:A84)+1,"")</f>
        <v/>
      </c>
      <c r="B85" s="42">
        <v>80</v>
      </c>
      <c r="C85" s="10"/>
      <c r="D85" s="10"/>
      <c r="E85" s="9"/>
      <c r="F85" s="12"/>
      <c r="G85" s="13" t="str">
        <f>IF(F85="","",(DATEDIF(F85,S2,"Y")))</f>
        <v/>
      </c>
      <c r="H85" s="9"/>
      <c r="I85" s="9"/>
      <c r="J85" s="37"/>
      <c r="K85" s="37"/>
      <c r="L85" s="9"/>
      <c r="M85" s="67"/>
      <c r="N85" s="37" t="str">
        <f>IF(K85="","",(IF(陽性者一覧!K85="無症状",陽性者一覧!J85+5,陽性者一覧!K85+5)))</f>
        <v/>
      </c>
      <c r="O85" s="37" t="str">
        <f>IF(K85="","",(IF(陽性者一覧!K85="無症状",陽性者一覧!J85+10,陽性者一覧!K85+10)))</f>
        <v/>
      </c>
      <c r="P85" s="61"/>
      <c r="Q85" s="67"/>
      <c r="R85" s="67"/>
      <c r="S85" s="67"/>
    </row>
    <row r="86" spans="1:19" s="19" customFormat="1" ht="24.95" customHeight="1">
      <c r="A86" s="5" t="str">
        <f>IF($H86=$A$5,MAX(A$5:A85)+1,"")</f>
        <v/>
      </c>
      <c r="B86" s="42">
        <v>81</v>
      </c>
      <c r="C86" s="10"/>
      <c r="D86" s="10"/>
      <c r="E86" s="9"/>
      <c r="F86" s="12"/>
      <c r="G86" s="13" t="str">
        <f>IF(F86="","",(DATEDIF(F86,S2,"Y")))</f>
        <v/>
      </c>
      <c r="H86" s="9"/>
      <c r="I86" s="9"/>
      <c r="J86" s="37"/>
      <c r="K86" s="37"/>
      <c r="L86" s="9"/>
      <c r="M86" s="67"/>
      <c r="N86" s="37" t="str">
        <f>IF(K86="","",(IF(陽性者一覧!K86="無症状",陽性者一覧!J86+5,陽性者一覧!K86+5)))</f>
        <v/>
      </c>
      <c r="O86" s="37" t="str">
        <f>IF(K86="","",(IF(陽性者一覧!K86="無症状",陽性者一覧!J86+10,陽性者一覧!K86+10)))</f>
        <v/>
      </c>
      <c r="P86" s="61"/>
      <c r="Q86" s="67"/>
      <c r="R86" s="67"/>
      <c r="S86" s="67"/>
    </row>
    <row r="87" spans="1:19" s="19" customFormat="1" ht="24.95" customHeight="1">
      <c r="A87" s="5" t="str">
        <f>IF($H87=$A$5,MAX(A$5:A86)+1,"")</f>
        <v/>
      </c>
      <c r="B87" s="42">
        <v>82</v>
      </c>
      <c r="C87" s="10"/>
      <c r="D87" s="10"/>
      <c r="E87" s="9"/>
      <c r="F87" s="12"/>
      <c r="G87" s="13" t="str">
        <f>IF(F87="","",(DATEDIF(F87,S2,"Y")))</f>
        <v/>
      </c>
      <c r="H87" s="9"/>
      <c r="I87" s="9"/>
      <c r="J87" s="37"/>
      <c r="K87" s="37"/>
      <c r="L87" s="9"/>
      <c r="M87" s="67"/>
      <c r="N87" s="37" t="str">
        <f>IF(K87="","",(IF(陽性者一覧!K87="無症状",陽性者一覧!J87+5,陽性者一覧!K87+5)))</f>
        <v/>
      </c>
      <c r="O87" s="37" t="str">
        <f>IF(K87="","",(IF(陽性者一覧!K87="無症状",陽性者一覧!J87+10,陽性者一覧!K87+10)))</f>
        <v/>
      </c>
      <c r="P87" s="61"/>
      <c r="Q87" s="67"/>
      <c r="R87" s="67"/>
      <c r="S87" s="67"/>
    </row>
    <row r="88" spans="1:19" s="19" customFormat="1" ht="24.95" customHeight="1">
      <c r="A88" s="5" t="str">
        <f>IF($H88=$A$5,MAX(A$5:A87)+1,"")</f>
        <v/>
      </c>
      <c r="B88" s="42">
        <v>83</v>
      </c>
      <c r="C88" s="10"/>
      <c r="D88" s="10"/>
      <c r="E88" s="9"/>
      <c r="F88" s="12"/>
      <c r="G88" s="13" t="str">
        <f>IF(F88="","",(DATEDIF(F88,S2,"Y")))</f>
        <v/>
      </c>
      <c r="H88" s="9"/>
      <c r="I88" s="9"/>
      <c r="J88" s="37"/>
      <c r="K88" s="37"/>
      <c r="L88" s="9"/>
      <c r="M88" s="67"/>
      <c r="N88" s="37" t="str">
        <f>IF(K88="","",(IF(陽性者一覧!K88="無症状",陽性者一覧!J88+5,陽性者一覧!K88+5)))</f>
        <v/>
      </c>
      <c r="O88" s="37" t="str">
        <f>IF(K88="","",(IF(陽性者一覧!K88="無症状",陽性者一覧!J88+10,陽性者一覧!K88+10)))</f>
        <v/>
      </c>
      <c r="P88" s="61"/>
      <c r="Q88" s="67"/>
      <c r="R88" s="67"/>
      <c r="S88" s="67"/>
    </row>
    <row r="89" spans="1:19" s="19" customFormat="1" ht="24.95" customHeight="1">
      <c r="A89" s="5" t="str">
        <f>IF($H89=$A$5,MAX(A$5:A88)+1,"")</f>
        <v/>
      </c>
      <c r="B89" s="42">
        <v>84</v>
      </c>
      <c r="C89" s="10"/>
      <c r="D89" s="10"/>
      <c r="E89" s="9"/>
      <c r="F89" s="12"/>
      <c r="G89" s="13" t="str">
        <f>IF(F89="","",(DATEDIF(F89,S2,"Y")))</f>
        <v/>
      </c>
      <c r="H89" s="9"/>
      <c r="I89" s="9"/>
      <c r="J89" s="37"/>
      <c r="K89" s="37"/>
      <c r="L89" s="9"/>
      <c r="M89" s="67"/>
      <c r="N89" s="37" t="str">
        <f>IF(K89="","",(IF(陽性者一覧!K89="無症状",陽性者一覧!J89+5,陽性者一覧!K89+5)))</f>
        <v/>
      </c>
      <c r="O89" s="37" t="str">
        <f>IF(K89="","",(IF(陽性者一覧!K89="無症状",陽性者一覧!J89+10,陽性者一覧!K89+10)))</f>
        <v/>
      </c>
      <c r="P89" s="61"/>
      <c r="Q89" s="67"/>
      <c r="R89" s="67"/>
      <c r="S89" s="67"/>
    </row>
    <row r="90" spans="1:19" s="19" customFormat="1" ht="24.95" customHeight="1">
      <c r="A90" s="5" t="str">
        <f>IF($H90=$A$5,MAX(A$5:A89)+1,"")</f>
        <v/>
      </c>
      <c r="B90" s="42">
        <v>85</v>
      </c>
      <c r="C90" s="10"/>
      <c r="D90" s="10"/>
      <c r="E90" s="9"/>
      <c r="F90" s="12"/>
      <c r="G90" s="13" t="str">
        <f>IF(F90="","",(DATEDIF(F90,S2,"Y")))</f>
        <v/>
      </c>
      <c r="H90" s="9"/>
      <c r="I90" s="9"/>
      <c r="J90" s="37"/>
      <c r="K90" s="37"/>
      <c r="L90" s="9"/>
      <c r="M90" s="67"/>
      <c r="N90" s="37" t="str">
        <f>IF(K90="","",(IF(陽性者一覧!K90="無症状",陽性者一覧!J90+5,陽性者一覧!K90+5)))</f>
        <v/>
      </c>
      <c r="O90" s="37" t="str">
        <f>IF(K90="","",(IF(陽性者一覧!K90="無症状",陽性者一覧!J90+10,陽性者一覧!K90+10)))</f>
        <v/>
      </c>
      <c r="P90" s="61"/>
      <c r="Q90" s="67"/>
      <c r="R90" s="67"/>
      <c r="S90" s="67"/>
    </row>
    <row r="91" spans="1:19" s="19" customFormat="1" ht="24.95" customHeight="1">
      <c r="A91" s="5" t="str">
        <f>IF($H91=$A$5,MAX(A$5:A90)+1,"")</f>
        <v/>
      </c>
      <c r="B91" s="42">
        <v>86</v>
      </c>
      <c r="C91" s="10"/>
      <c r="D91" s="10"/>
      <c r="E91" s="9"/>
      <c r="F91" s="12"/>
      <c r="G91" s="13" t="str">
        <f>IF(F91="","",(DATEDIF(F91,S2,"Y")))</f>
        <v/>
      </c>
      <c r="H91" s="9"/>
      <c r="I91" s="9"/>
      <c r="J91" s="37"/>
      <c r="K91" s="37"/>
      <c r="L91" s="9"/>
      <c r="M91" s="67"/>
      <c r="N91" s="37" t="str">
        <f>IF(K91="","",(IF(陽性者一覧!K91="無症状",陽性者一覧!J91+5,陽性者一覧!K91+5)))</f>
        <v/>
      </c>
      <c r="O91" s="37" t="str">
        <f>IF(K91="","",(IF(陽性者一覧!K91="無症状",陽性者一覧!J91+10,陽性者一覧!K91+10)))</f>
        <v/>
      </c>
      <c r="P91" s="61"/>
      <c r="Q91" s="67"/>
      <c r="R91" s="67"/>
      <c r="S91" s="67"/>
    </row>
    <row r="92" spans="1:19" s="19" customFormat="1" ht="24.95" customHeight="1">
      <c r="A92" s="5" t="str">
        <f>IF($H92=$A$5,MAX(A$5:A91)+1,"")</f>
        <v/>
      </c>
      <c r="B92" s="42">
        <v>87</v>
      </c>
      <c r="C92" s="10"/>
      <c r="D92" s="10"/>
      <c r="E92" s="9"/>
      <c r="F92" s="12"/>
      <c r="G92" s="13" t="str">
        <f>IF(F92="","",(DATEDIF(F92,S2,"Y")))</f>
        <v/>
      </c>
      <c r="H92" s="9"/>
      <c r="I92" s="9"/>
      <c r="J92" s="37"/>
      <c r="K92" s="37"/>
      <c r="L92" s="9"/>
      <c r="M92" s="67"/>
      <c r="N92" s="37" t="str">
        <f>IF(K92="","",(IF(陽性者一覧!K92="無症状",陽性者一覧!J92+5,陽性者一覧!K92+5)))</f>
        <v/>
      </c>
      <c r="O92" s="37" t="str">
        <f>IF(K92="","",(IF(陽性者一覧!K92="無症状",陽性者一覧!J92+10,陽性者一覧!K92+10)))</f>
        <v/>
      </c>
      <c r="P92" s="61"/>
      <c r="Q92" s="67"/>
      <c r="R92" s="67"/>
      <c r="S92" s="67"/>
    </row>
    <row r="93" spans="1:19" s="19" customFormat="1" ht="24.95" customHeight="1">
      <c r="A93" s="5" t="str">
        <f>IF($H93=$A$5,MAX(A$5:A92)+1,"")</f>
        <v/>
      </c>
      <c r="B93" s="42">
        <v>88</v>
      </c>
      <c r="C93" s="10"/>
      <c r="D93" s="10"/>
      <c r="E93" s="9"/>
      <c r="F93" s="12"/>
      <c r="G93" s="13" t="str">
        <f>IF(F93="","",(DATEDIF(F93,S2,"Y")))</f>
        <v/>
      </c>
      <c r="H93" s="9"/>
      <c r="I93" s="9"/>
      <c r="J93" s="37"/>
      <c r="K93" s="37"/>
      <c r="L93" s="9"/>
      <c r="M93" s="67"/>
      <c r="N93" s="37" t="str">
        <f>IF(K93="","",(IF(陽性者一覧!K93="無症状",陽性者一覧!J93+5,陽性者一覧!K93+5)))</f>
        <v/>
      </c>
      <c r="O93" s="37" t="str">
        <f>IF(K93="","",(IF(陽性者一覧!K93="無症状",陽性者一覧!J93+10,陽性者一覧!K93+10)))</f>
        <v/>
      </c>
      <c r="P93" s="61"/>
      <c r="Q93" s="67"/>
      <c r="R93" s="67"/>
      <c r="S93" s="67"/>
    </row>
    <row r="94" spans="1:19" ht="24.95" customHeight="1">
      <c r="A94" s="5" t="str">
        <f>IF($H94=$A$5,MAX(A$5:A93)+1,"")</f>
        <v/>
      </c>
      <c r="B94" s="42">
        <v>89</v>
      </c>
      <c r="C94" s="10"/>
      <c r="D94" s="10"/>
      <c r="E94" s="9"/>
      <c r="F94" s="12"/>
      <c r="G94" s="13" t="str">
        <f>IF(F94="","",(DATEDIF(F94,S2,"Y")))</f>
        <v/>
      </c>
      <c r="H94" s="9"/>
      <c r="I94" s="9"/>
      <c r="J94" s="37"/>
      <c r="K94" s="37"/>
      <c r="L94" s="9"/>
      <c r="M94" s="67"/>
      <c r="N94" s="37" t="str">
        <f>IF(K94="","",(IF(陽性者一覧!K94="無症状",陽性者一覧!J94+5,陽性者一覧!K94+5)))</f>
        <v/>
      </c>
      <c r="O94" s="37" t="str">
        <f>IF(K94="","",(IF(陽性者一覧!K94="無症状",陽性者一覧!J94+10,陽性者一覧!K94+10)))</f>
        <v/>
      </c>
      <c r="P94" s="61"/>
      <c r="Q94" s="67"/>
      <c r="R94" s="67"/>
      <c r="S94" s="67"/>
    </row>
    <row r="95" spans="1:19" ht="24.95" customHeight="1">
      <c r="A95" s="5" t="str">
        <f>IF($H95=$A$5,MAX(A$5:A94)+1,"")</f>
        <v/>
      </c>
      <c r="B95" s="42">
        <v>90</v>
      </c>
      <c r="C95" s="10"/>
      <c r="D95" s="10"/>
      <c r="E95" s="9"/>
      <c r="F95" s="12"/>
      <c r="G95" s="13" t="str">
        <f>IF(F95="","",(DATEDIF(F95,S2,"Y")))</f>
        <v/>
      </c>
      <c r="H95" s="9"/>
      <c r="I95" s="9"/>
      <c r="J95" s="37"/>
      <c r="K95" s="37"/>
      <c r="L95" s="9"/>
      <c r="M95" s="67"/>
      <c r="N95" s="37" t="str">
        <f>IF(K95="","",(IF(陽性者一覧!K95="無症状",陽性者一覧!J95+5,陽性者一覧!K95+5)))</f>
        <v/>
      </c>
      <c r="O95" s="37" t="str">
        <f>IF(K95="","",(IF(陽性者一覧!K95="無症状",陽性者一覧!J95+10,陽性者一覧!K95+10)))</f>
        <v/>
      </c>
      <c r="P95" s="61"/>
      <c r="Q95" s="67"/>
      <c r="R95" s="67"/>
      <c r="S95" s="67"/>
    </row>
    <row r="96" spans="1:19" ht="24.95" customHeight="1">
      <c r="A96" s="5" t="str">
        <f>IF($H96=$A$5,MAX(A$5:A95)+1,"")</f>
        <v/>
      </c>
      <c r="B96" s="42">
        <v>91</v>
      </c>
      <c r="C96" s="10"/>
      <c r="D96" s="10"/>
      <c r="E96" s="9"/>
      <c r="F96" s="12"/>
      <c r="G96" s="13" t="str">
        <f>IF(F96="","",(DATEDIF(F96,S2,"Y")))</f>
        <v/>
      </c>
      <c r="H96" s="9"/>
      <c r="I96" s="9"/>
      <c r="J96" s="37"/>
      <c r="K96" s="37"/>
      <c r="L96" s="9"/>
      <c r="M96" s="67"/>
      <c r="N96" s="37" t="str">
        <f>IF(K96="","",(IF(陽性者一覧!K96="無症状",陽性者一覧!J96+5,陽性者一覧!K96+5)))</f>
        <v/>
      </c>
      <c r="O96" s="37" t="str">
        <f>IF(K96="","",(IF(陽性者一覧!K96="無症状",陽性者一覧!J96+10,陽性者一覧!K96+10)))</f>
        <v/>
      </c>
      <c r="P96" s="61"/>
      <c r="Q96" s="67"/>
      <c r="R96" s="67"/>
      <c r="S96" s="67"/>
    </row>
    <row r="97" spans="1:19" s="1" customFormat="1" ht="24.95" customHeight="1">
      <c r="A97" s="5" t="str">
        <f>IF($H97=$A$5,MAX(A$5:A96)+1,"")</f>
        <v/>
      </c>
      <c r="B97" s="42">
        <v>92</v>
      </c>
      <c r="C97" s="10"/>
      <c r="D97" s="10"/>
      <c r="E97" s="9"/>
      <c r="F97" s="12"/>
      <c r="G97" s="13" t="str">
        <f>IF(F97="","",(DATEDIF(F97,S2,"Y")))</f>
        <v/>
      </c>
      <c r="H97" s="9"/>
      <c r="I97" s="9"/>
      <c r="J97" s="37"/>
      <c r="K97" s="37"/>
      <c r="L97" s="9"/>
      <c r="M97" s="67"/>
      <c r="N97" s="37" t="str">
        <f>IF(K97="","",(IF(陽性者一覧!K97="無症状",陽性者一覧!J97+5,陽性者一覧!K97+5)))</f>
        <v/>
      </c>
      <c r="O97" s="37" t="str">
        <f>IF(K97="","",(IF(陽性者一覧!K97="無症状",陽性者一覧!J97+10,陽性者一覧!K97+10)))</f>
        <v/>
      </c>
      <c r="P97" s="61"/>
      <c r="Q97" s="67"/>
      <c r="R97" s="67"/>
      <c r="S97" s="67"/>
    </row>
    <row r="98" spans="1:19" s="1" customFormat="1" ht="24.95" customHeight="1">
      <c r="A98" s="5" t="str">
        <f>IF($H98=$A$5,MAX(A$5:A97)+1,"")</f>
        <v/>
      </c>
      <c r="B98" s="42">
        <v>93</v>
      </c>
      <c r="C98" s="10"/>
      <c r="D98" s="10"/>
      <c r="E98" s="9"/>
      <c r="F98" s="12"/>
      <c r="G98" s="13" t="str">
        <f>IF(F98="","",(DATEDIF(F98,S2,"Y")))</f>
        <v/>
      </c>
      <c r="H98" s="9"/>
      <c r="I98" s="9"/>
      <c r="J98" s="37"/>
      <c r="K98" s="37"/>
      <c r="L98" s="9"/>
      <c r="M98" s="67"/>
      <c r="N98" s="37" t="str">
        <f>IF(K98="","",(IF(陽性者一覧!K98="無症状",陽性者一覧!J98+5,陽性者一覧!K98+5)))</f>
        <v/>
      </c>
      <c r="O98" s="37" t="str">
        <f>IF(K98="","",(IF(陽性者一覧!K98="無症状",陽性者一覧!J98+10,陽性者一覧!K98+10)))</f>
        <v/>
      </c>
      <c r="P98" s="61"/>
      <c r="Q98" s="67"/>
      <c r="R98" s="67"/>
      <c r="S98" s="67"/>
    </row>
    <row r="99" spans="1:19" s="1" customFormat="1" ht="24.95" customHeight="1">
      <c r="A99" s="5" t="str">
        <f>IF($H99=$A$5,MAX(A$5:A98)+1,"")</f>
        <v/>
      </c>
      <c r="B99" s="42">
        <v>94</v>
      </c>
      <c r="C99" s="10"/>
      <c r="D99" s="10"/>
      <c r="E99" s="9"/>
      <c r="F99" s="12"/>
      <c r="G99" s="13" t="str">
        <f>IF(F99="","",(DATEDIF(F99,S2,"Y")))</f>
        <v/>
      </c>
      <c r="H99" s="9"/>
      <c r="I99" s="9"/>
      <c r="J99" s="37"/>
      <c r="K99" s="37"/>
      <c r="L99" s="9"/>
      <c r="M99" s="67"/>
      <c r="N99" s="37" t="str">
        <f>IF(K99="","",(IF(陽性者一覧!K99="無症状",陽性者一覧!J99+5,陽性者一覧!K99+5)))</f>
        <v/>
      </c>
      <c r="O99" s="37" t="str">
        <f>IF(K99="","",(IF(陽性者一覧!K99="無症状",陽性者一覧!J99+10,陽性者一覧!K99+10)))</f>
        <v/>
      </c>
      <c r="P99" s="61"/>
      <c r="Q99" s="67"/>
      <c r="R99" s="67"/>
      <c r="S99" s="67"/>
    </row>
    <row r="100" spans="1:19" s="1" customFormat="1" ht="24.95" customHeight="1">
      <c r="A100" s="5" t="str">
        <f>IF($H100=$A$5,MAX(A$5:A99)+1,"")</f>
        <v/>
      </c>
      <c r="B100" s="42">
        <v>95</v>
      </c>
      <c r="C100" s="10"/>
      <c r="D100" s="10"/>
      <c r="E100" s="9"/>
      <c r="F100" s="12"/>
      <c r="G100" s="13" t="str">
        <f>IF(F100="","",(DATEDIF(F100,S2,"Y")))</f>
        <v/>
      </c>
      <c r="H100" s="9"/>
      <c r="I100" s="9"/>
      <c r="J100" s="37"/>
      <c r="K100" s="37"/>
      <c r="L100" s="9"/>
      <c r="M100" s="67"/>
      <c r="N100" s="37" t="str">
        <f>IF(K100="","",(IF(陽性者一覧!K100="無症状",陽性者一覧!J100+5,陽性者一覧!K100+5)))</f>
        <v/>
      </c>
      <c r="O100" s="37" t="str">
        <f>IF(K100="","",(IF(陽性者一覧!K100="無症状",陽性者一覧!J100+10,陽性者一覧!K100+10)))</f>
        <v/>
      </c>
      <c r="P100" s="61"/>
      <c r="Q100" s="67"/>
      <c r="R100" s="67"/>
      <c r="S100" s="67"/>
    </row>
    <row r="101" spans="1:19" s="1" customFormat="1" ht="24.95" customHeight="1">
      <c r="A101" s="5" t="str">
        <f>IF($H101=$A$5,MAX(A$5:A100)+1,"")</f>
        <v/>
      </c>
      <c r="B101" s="42">
        <v>96</v>
      </c>
      <c r="C101" s="10"/>
      <c r="D101" s="10"/>
      <c r="E101" s="9"/>
      <c r="F101" s="12"/>
      <c r="G101" s="13" t="str">
        <f>IF(F101="","",(DATEDIF(F101,S2,"Y")))</f>
        <v/>
      </c>
      <c r="H101" s="9"/>
      <c r="I101" s="9"/>
      <c r="J101" s="37"/>
      <c r="K101" s="37"/>
      <c r="L101" s="9"/>
      <c r="M101" s="67"/>
      <c r="N101" s="37" t="str">
        <f>IF(K101="","",(IF(陽性者一覧!K101="無症状",陽性者一覧!J101+5,陽性者一覧!K101+5)))</f>
        <v/>
      </c>
      <c r="O101" s="37" t="str">
        <f>IF(K101="","",(IF(陽性者一覧!K101="無症状",陽性者一覧!J101+10,陽性者一覧!K101+10)))</f>
        <v/>
      </c>
      <c r="P101" s="61"/>
      <c r="Q101" s="67"/>
      <c r="R101" s="67"/>
      <c r="S101" s="67"/>
    </row>
    <row r="102" spans="1:19" s="1" customFormat="1" ht="24.95" customHeight="1">
      <c r="A102" s="5" t="str">
        <f>IF($H102=$A$5,MAX(A$5:A101)+1,"")</f>
        <v/>
      </c>
      <c r="B102" s="42">
        <v>97</v>
      </c>
      <c r="C102" s="10"/>
      <c r="D102" s="10"/>
      <c r="E102" s="9"/>
      <c r="F102" s="12"/>
      <c r="G102" s="13" t="str">
        <f>IF(F102="","",(DATEDIF(F102,S2,"Y")))</f>
        <v/>
      </c>
      <c r="H102" s="9"/>
      <c r="I102" s="9"/>
      <c r="J102" s="37"/>
      <c r="K102" s="37"/>
      <c r="L102" s="9"/>
      <c r="M102" s="67"/>
      <c r="N102" s="37" t="str">
        <f>IF(K102="","",(IF(陽性者一覧!K102="無症状",陽性者一覧!J102+5,陽性者一覧!K102+5)))</f>
        <v/>
      </c>
      <c r="O102" s="37" t="str">
        <f>IF(K102="","",(IF(陽性者一覧!K102="無症状",陽性者一覧!J102+10,陽性者一覧!K102+10)))</f>
        <v/>
      </c>
      <c r="P102" s="61"/>
      <c r="Q102" s="67"/>
      <c r="R102" s="67"/>
      <c r="S102" s="67"/>
    </row>
    <row r="103" spans="1:19" s="1" customFormat="1" ht="24.95" customHeight="1">
      <c r="A103" s="5" t="str">
        <f>IF($H103=$A$5,MAX(A$5:A102)+1,"")</f>
        <v/>
      </c>
      <c r="B103" s="42">
        <v>98</v>
      </c>
      <c r="C103" s="10"/>
      <c r="D103" s="10"/>
      <c r="E103" s="9"/>
      <c r="F103" s="12"/>
      <c r="G103" s="13" t="str">
        <f>IF(F103="","",(DATEDIF(F103,S2,"Y")))</f>
        <v/>
      </c>
      <c r="H103" s="9"/>
      <c r="I103" s="9"/>
      <c r="J103" s="37"/>
      <c r="K103" s="37"/>
      <c r="L103" s="9"/>
      <c r="M103" s="67"/>
      <c r="N103" s="37" t="str">
        <f>IF(K103="","",(IF(陽性者一覧!K103="無症状",陽性者一覧!J103+5,陽性者一覧!K103+5)))</f>
        <v/>
      </c>
      <c r="O103" s="37" t="str">
        <f>IF(K103="","",(IF(陽性者一覧!K103="無症状",陽性者一覧!J103+10,陽性者一覧!K103+10)))</f>
        <v/>
      </c>
      <c r="P103" s="61"/>
      <c r="Q103" s="67"/>
      <c r="R103" s="67"/>
      <c r="S103" s="67"/>
    </row>
    <row r="104" spans="1:19" s="1" customFormat="1" ht="24.95" customHeight="1">
      <c r="A104" s="5" t="str">
        <f>IF($H104=$A$5,MAX(A$5:A103)+1,"")</f>
        <v/>
      </c>
      <c r="B104" s="42">
        <v>99</v>
      </c>
      <c r="C104" s="10"/>
      <c r="D104" s="10"/>
      <c r="E104" s="9"/>
      <c r="F104" s="12"/>
      <c r="G104" s="13" t="str">
        <f>IF(F104="","",(DATEDIF(F104,S2,"Y")))</f>
        <v/>
      </c>
      <c r="H104" s="9"/>
      <c r="I104" s="9"/>
      <c r="J104" s="37"/>
      <c r="K104" s="37"/>
      <c r="L104" s="9"/>
      <c r="M104" s="67"/>
      <c r="N104" s="37" t="str">
        <f>IF(K104="","",(IF(陽性者一覧!K104="無症状",陽性者一覧!J104+5,陽性者一覧!K104+5)))</f>
        <v/>
      </c>
      <c r="O104" s="37" t="str">
        <f>IF(K104="","",(IF(陽性者一覧!K104="無症状",陽性者一覧!J104+10,陽性者一覧!K104+10)))</f>
        <v/>
      </c>
      <c r="P104" s="61"/>
      <c r="Q104" s="67"/>
      <c r="R104" s="67"/>
      <c r="S104" s="67"/>
    </row>
    <row r="105" spans="1:19" s="1" customFormat="1" ht="24.95" customHeight="1">
      <c r="A105" s="5" t="str">
        <f>IF($H105=$A$5,MAX(A$5:A104)+1,"")</f>
        <v/>
      </c>
      <c r="B105" s="42">
        <v>100</v>
      </c>
      <c r="C105" s="10"/>
      <c r="D105" s="10"/>
      <c r="E105" s="9"/>
      <c r="F105" s="12"/>
      <c r="G105" s="13" t="str">
        <f>IF(F105="","",(DATEDIF(F105,S2,"Y")))</f>
        <v/>
      </c>
      <c r="H105" s="9"/>
      <c r="I105" s="9"/>
      <c r="J105" s="37"/>
      <c r="K105" s="37"/>
      <c r="L105" s="9"/>
      <c r="M105" s="67"/>
      <c r="N105" s="37" t="str">
        <f>IF(K105="","",(IF(陽性者一覧!K105="無症状",陽性者一覧!J105+5,陽性者一覧!K105+5)))</f>
        <v/>
      </c>
      <c r="O105" s="37" t="str">
        <f>IF(K105="","",(IF(陽性者一覧!K105="無症状",陽性者一覧!J105+10,陽性者一覧!K105+10)))</f>
        <v/>
      </c>
      <c r="P105" s="61"/>
      <c r="Q105" s="67"/>
      <c r="R105" s="67"/>
      <c r="S105" s="67"/>
    </row>
    <row r="106" spans="1:19" s="1" customFormat="1">
      <c r="C106" s="2"/>
      <c r="D106" s="2"/>
      <c r="F106" s="17"/>
      <c r="G106" s="17"/>
      <c r="J106" s="35"/>
      <c r="K106" s="35"/>
      <c r="N106" s="35"/>
      <c r="O106" s="35"/>
      <c r="P106" s="35"/>
    </row>
    <row r="107" spans="1:19" s="1" customFormat="1">
      <c r="D107" s="2"/>
      <c r="E107" s="2"/>
      <c r="G107" s="17"/>
      <c r="H107" s="17"/>
      <c r="K107" s="35"/>
      <c r="L107" s="35"/>
      <c r="P107" s="35"/>
      <c r="Q107" s="35"/>
    </row>
    <row r="108" spans="1:19" s="1" customFormat="1">
      <c r="D108" s="2"/>
      <c r="E108" s="2"/>
      <c r="G108" s="17"/>
      <c r="H108" s="17"/>
      <c r="K108" s="35"/>
      <c r="L108" s="35"/>
      <c r="P108" s="35"/>
      <c r="Q108" s="35"/>
    </row>
    <row r="109" spans="1:19" s="1" customFormat="1">
      <c r="D109" s="2"/>
      <c r="E109" s="2"/>
      <c r="G109" s="17"/>
      <c r="H109" s="17"/>
      <c r="K109" s="35"/>
      <c r="L109" s="35"/>
      <c r="P109" s="35"/>
      <c r="Q109" s="35"/>
    </row>
    <row r="110" spans="1:19" s="1" customFormat="1">
      <c r="D110" s="2"/>
      <c r="E110" s="2"/>
      <c r="G110" s="17"/>
      <c r="H110" s="17"/>
      <c r="K110" s="35"/>
      <c r="L110" s="35"/>
      <c r="P110" s="35"/>
      <c r="Q110" s="35"/>
    </row>
    <row r="111" spans="1:19" s="1" customFormat="1">
      <c r="D111" s="2"/>
      <c r="E111" s="2"/>
      <c r="G111" s="17"/>
      <c r="H111" s="17"/>
      <c r="K111" s="35"/>
      <c r="L111" s="35"/>
      <c r="P111" s="35"/>
      <c r="Q111" s="35"/>
    </row>
    <row r="112" spans="1:19" s="1" customFormat="1">
      <c r="D112" s="2"/>
      <c r="E112" s="2"/>
      <c r="G112" s="17"/>
      <c r="H112" s="17"/>
      <c r="K112" s="35"/>
      <c r="L112" s="35"/>
      <c r="P112" s="35"/>
      <c r="Q112" s="35"/>
    </row>
    <row r="113" spans="4:17" s="1" customFormat="1">
      <c r="D113" s="2"/>
      <c r="E113" s="2"/>
      <c r="G113" s="17"/>
      <c r="H113" s="17"/>
      <c r="K113" s="35"/>
      <c r="L113" s="35"/>
      <c r="P113" s="35"/>
      <c r="Q113" s="35"/>
    </row>
    <row r="114" spans="4:17" s="1" customFormat="1">
      <c r="D114" s="2"/>
      <c r="E114" s="2"/>
      <c r="G114" s="20"/>
      <c r="H114" s="20"/>
      <c r="K114" s="35"/>
      <c r="L114" s="35"/>
      <c r="P114" s="35"/>
      <c r="Q114" s="35"/>
    </row>
    <row r="115" spans="4:17" s="1" customFormat="1">
      <c r="D115" s="2"/>
      <c r="E115" s="2"/>
      <c r="G115" s="17"/>
      <c r="H115" s="17"/>
      <c r="K115" s="35"/>
      <c r="L115" s="35"/>
      <c r="P115" s="35"/>
      <c r="Q115" s="35"/>
    </row>
    <row r="116" spans="4:17" s="1" customFormat="1">
      <c r="D116" s="2"/>
      <c r="E116" s="2"/>
      <c r="G116" s="17"/>
      <c r="H116" s="17"/>
      <c r="K116" s="35"/>
      <c r="L116" s="35"/>
      <c r="P116" s="35"/>
      <c r="Q116" s="35"/>
    </row>
    <row r="117" spans="4:17" s="1" customFormat="1">
      <c r="D117" s="2"/>
      <c r="E117" s="2"/>
      <c r="G117" s="17"/>
      <c r="H117" s="17"/>
      <c r="K117" s="35"/>
      <c r="L117" s="35"/>
      <c r="P117" s="35"/>
      <c r="Q117" s="35"/>
    </row>
    <row r="118" spans="4:17" s="1" customFormat="1">
      <c r="D118" s="2"/>
      <c r="E118" s="2"/>
      <c r="G118" s="17"/>
      <c r="H118" s="17"/>
      <c r="K118" s="35"/>
      <c r="L118" s="35"/>
      <c r="P118" s="35"/>
      <c r="Q118" s="35"/>
    </row>
    <row r="119" spans="4:17" s="1" customFormat="1">
      <c r="D119" s="2"/>
      <c r="E119" s="2"/>
      <c r="G119" s="17"/>
      <c r="H119" s="17"/>
      <c r="K119" s="35"/>
      <c r="L119" s="35"/>
      <c r="P119" s="35"/>
      <c r="Q119" s="35"/>
    </row>
    <row r="120" spans="4:17" s="1" customFormat="1">
      <c r="D120" s="2"/>
      <c r="E120" s="2"/>
      <c r="G120" s="17"/>
      <c r="H120" s="17"/>
      <c r="K120" s="35"/>
      <c r="L120" s="35"/>
      <c r="P120" s="35"/>
      <c r="Q120" s="35"/>
    </row>
    <row r="121" spans="4:17" s="1" customFormat="1">
      <c r="D121" s="2"/>
      <c r="E121" s="2"/>
      <c r="G121" s="17"/>
      <c r="H121" s="17"/>
      <c r="K121" s="35"/>
      <c r="L121" s="35"/>
      <c r="P121" s="35"/>
      <c r="Q121" s="35"/>
    </row>
    <row r="122" spans="4:17" s="1" customFormat="1">
      <c r="D122" s="2"/>
      <c r="E122" s="2"/>
      <c r="G122" s="17"/>
      <c r="H122" s="17"/>
      <c r="K122" s="35"/>
      <c r="L122" s="35"/>
      <c r="P122" s="35"/>
      <c r="Q122" s="35"/>
    </row>
    <row r="123" spans="4:17" s="1" customFormat="1">
      <c r="D123" s="2"/>
      <c r="E123" s="2"/>
      <c r="G123" s="17"/>
      <c r="H123" s="17"/>
      <c r="K123" s="35"/>
      <c r="L123" s="35"/>
      <c r="P123" s="35"/>
      <c r="Q123" s="35"/>
    </row>
    <row r="124" spans="4:17" s="1" customFormat="1">
      <c r="D124" s="2"/>
      <c r="E124" s="2"/>
      <c r="G124" s="17"/>
      <c r="H124" s="17"/>
      <c r="K124" s="35"/>
      <c r="L124" s="35"/>
      <c r="P124" s="35"/>
      <c r="Q124" s="35"/>
    </row>
    <row r="125" spans="4:17" s="1" customFormat="1">
      <c r="D125" s="2"/>
      <c r="E125" s="2"/>
      <c r="G125" s="17"/>
      <c r="H125" s="17"/>
      <c r="K125" s="35"/>
      <c r="L125" s="35"/>
      <c r="P125" s="35"/>
      <c r="Q125" s="35"/>
    </row>
    <row r="126" spans="4:17" s="1" customFormat="1">
      <c r="D126" s="2"/>
      <c r="E126" s="2"/>
      <c r="G126" s="17"/>
      <c r="H126" s="17"/>
      <c r="K126" s="35"/>
      <c r="L126" s="35"/>
      <c r="P126" s="35"/>
      <c r="Q126" s="35"/>
    </row>
    <row r="127" spans="4:17" s="1" customFormat="1">
      <c r="D127" s="2"/>
      <c r="E127" s="2"/>
      <c r="G127" s="17"/>
      <c r="H127" s="17"/>
      <c r="K127" s="35"/>
      <c r="L127" s="35"/>
      <c r="P127" s="35"/>
      <c r="Q127" s="35"/>
    </row>
    <row r="128" spans="4:17" s="1" customFormat="1">
      <c r="D128" s="2"/>
      <c r="E128" s="2"/>
      <c r="G128" s="17"/>
      <c r="H128" s="17"/>
      <c r="K128" s="35"/>
      <c r="L128" s="35"/>
      <c r="P128" s="35"/>
      <c r="Q128" s="35"/>
    </row>
    <row r="129" spans="4:17" s="1" customFormat="1">
      <c r="D129" s="2"/>
      <c r="E129" s="2"/>
      <c r="G129" s="17"/>
      <c r="H129" s="17"/>
      <c r="K129" s="35"/>
      <c r="L129" s="35"/>
      <c r="P129" s="35"/>
      <c r="Q129" s="35"/>
    </row>
    <row r="130" spans="4:17" s="1" customFormat="1">
      <c r="D130" s="2"/>
      <c r="E130" s="2"/>
      <c r="G130" s="17"/>
      <c r="H130" s="17"/>
      <c r="K130" s="35"/>
      <c r="L130" s="35"/>
      <c r="P130" s="35"/>
      <c r="Q130" s="35"/>
    </row>
    <row r="131" spans="4:17" s="1" customFormat="1">
      <c r="D131" s="2"/>
      <c r="E131" s="2"/>
      <c r="G131" s="17"/>
      <c r="H131" s="17"/>
      <c r="K131" s="35"/>
      <c r="L131" s="35"/>
      <c r="P131" s="35"/>
      <c r="Q131" s="35"/>
    </row>
    <row r="132" spans="4:17" s="1" customFormat="1">
      <c r="D132" s="2"/>
      <c r="E132" s="2"/>
      <c r="G132" s="17"/>
      <c r="H132" s="17"/>
      <c r="K132" s="35"/>
      <c r="L132" s="35"/>
      <c r="P132" s="35"/>
      <c r="Q132" s="35"/>
    </row>
    <row r="133" spans="4:17" s="1" customFormat="1">
      <c r="D133" s="2"/>
      <c r="E133" s="2"/>
      <c r="G133" s="17"/>
      <c r="H133" s="17"/>
      <c r="K133" s="35"/>
      <c r="L133" s="35"/>
      <c r="P133" s="35"/>
      <c r="Q133" s="35"/>
    </row>
    <row r="134" spans="4:17" s="1" customFormat="1">
      <c r="D134" s="2"/>
      <c r="E134" s="2"/>
      <c r="G134" s="17"/>
      <c r="H134" s="17"/>
      <c r="K134" s="35"/>
      <c r="L134" s="35"/>
      <c r="P134" s="35"/>
      <c r="Q134" s="35"/>
    </row>
    <row r="135" spans="4:17" s="1" customFormat="1">
      <c r="D135" s="2"/>
      <c r="E135" s="2"/>
      <c r="G135" s="17"/>
      <c r="H135" s="17"/>
      <c r="K135" s="35"/>
      <c r="L135" s="35"/>
      <c r="P135" s="35"/>
      <c r="Q135" s="35"/>
    </row>
    <row r="136" spans="4:17" s="1" customFormat="1">
      <c r="D136" s="2"/>
      <c r="E136" s="2"/>
      <c r="G136" s="17"/>
      <c r="H136" s="17"/>
      <c r="K136" s="35"/>
      <c r="L136" s="35"/>
      <c r="P136" s="35"/>
      <c r="Q136" s="35"/>
    </row>
    <row r="137" spans="4:17" s="1" customFormat="1">
      <c r="D137" s="2"/>
      <c r="E137" s="2"/>
      <c r="G137" s="17"/>
      <c r="H137" s="17"/>
      <c r="K137" s="35"/>
      <c r="L137" s="35"/>
      <c r="P137" s="35"/>
      <c r="Q137" s="35"/>
    </row>
    <row r="138" spans="4:17" s="1" customFormat="1">
      <c r="D138" s="2"/>
      <c r="E138" s="2"/>
      <c r="G138" s="20"/>
      <c r="H138" s="20"/>
      <c r="K138" s="35"/>
      <c r="L138" s="35"/>
      <c r="P138" s="35"/>
      <c r="Q138" s="35"/>
    </row>
    <row r="139" spans="4:17" s="1" customFormat="1">
      <c r="D139" s="2"/>
      <c r="E139" s="2"/>
      <c r="G139" s="17"/>
      <c r="H139" s="17"/>
      <c r="K139" s="35"/>
      <c r="L139" s="35"/>
      <c r="P139" s="35"/>
      <c r="Q139" s="35"/>
    </row>
    <row r="140" spans="4:17" s="1" customFormat="1">
      <c r="D140" s="2"/>
      <c r="E140" s="2"/>
      <c r="G140" s="17"/>
      <c r="H140" s="17"/>
      <c r="K140" s="35"/>
      <c r="L140" s="35"/>
      <c r="P140" s="35"/>
      <c r="Q140" s="35"/>
    </row>
    <row r="141" spans="4:17" s="1" customFormat="1">
      <c r="D141" s="2"/>
      <c r="E141" s="2"/>
      <c r="G141" s="17"/>
      <c r="H141" s="17"/>
      <c r="K141" s="35"/>
      <c r="L141" s="35"/>
      <c r="P141" s="35"/>
      <c r="Q141" s="35"/>
    </row>
    <row r="142" spans="4:17" s="1" customFormat="1">
      <c r="D142" s="2"/>
      <c r="E142" s="2"/>
      <c r="G142" s="17"/>
      <c r="H142" s="17"/>
      <c r="K142" s="35"/>
      <c r="L142" s="35"/>
      <c r="P142" s="35"/>
      <c r="Q142" s="35"/>
    </row>
    <row r="143" spans="4:17" s="1" customFormat="1">
      <c r="D143" s="2"/>
      <c r="E143" s="2"/>
      <c r="G143" s="17"/>
      <c r="H143" s="17"/>
      <c r="K143" s="35"/>
      <c r="L143" s="35"/>
      <c r="P143" s="35"/>
      <c r="Q143" s="35"/>
    </row>
    <row r="144" spans="4:17" s="1" customFormat="1">
      <c r="D144" s="2"/>
      <c r="E144" s="2"/>
      <c r="G144" s="17"/>
      <c r="H144" s="17"/>
      <c r="K144" s="35"/>
      <c r="L144" s="35"/>
      <c r="P144" s="35"/>
      <c r="Q144" s="35"/>
    </row>
    <row r="145" spans="4:17" s="1" customFormat="1">
      <c r="D145" s="2"/>
      <c r="E145" s="2"/>
      <c r="G145" s="17"/>
      <c r="H145" s="17"/>
      <c r="K145" s="35"/>
      <c r="L145" s="35"/>
      <c r="P145" s="35"/>
      <c r="Q145" s="35"/>
    </row>
    <row r="146" spans="4:17" s="1" customFormat="1">
      <c r="D146" s="2"/>
      <c r="E146" s="2"/>
      <c r="G146" s="17"/>
      <c r="H146" s="17"/>
      <c r="K146" s="35"/>
      <c r="L146" s="35"/>
      <c r="P146" s="35"/>
      <c r="Q146" s="35"/>
    </row>
    <row r="147" spans="4:17" s="1" customFormat="1">
      <c r="D147" s="2"/>
      <c r="E147" s="2"/>
      <c r="G147" s="17"/>
      <c r="H147" s="17"/>
      <c r="K147" s="35"/>
      <c r="L147" s="35"/>
      <c r="P147" s="35"/>
      <c r="Q147" s="35"/>
    </row>
    <row r="148" spans="4:17" s="1" customFormat="1">
      <c r="D148" s="2"/>
      <c r="E148" s="2"/>
      <c r="G148" s="17"/>
      <c r="H148" s="17"/>
      <c r="K148" s="35"/>
      <c r="L148" s="35"/>
      <c r="P148" s="35"/>
      <c r="Q148" s="35"/>
    </row>
    <row r="149" spans="4:17" s="1" customFormat="1">
      <c r="D149" s="2"/>
      <c r="E149" s="2"/>
      <c r="G149" s="17"/>
      <c r="H149" s="17"/>
      <c r="K149" s="35"/>
      <c r="L149" s="35"/>
      <c r="P149" s="35"/>
      <c r="Q149" s="35"/>
    </row>
    <row r="150" spans="4:17" s="1" customFormat="1">
      <c r="D150" s="2"/>
      <c r="E150" s="2"/>
      <c r="G150" s="17"/>
      <c r="H150" s="17"/>
      <c r="K150" s="35"/>
      <c r="L150" s="35"/>
      <c r="P150" s="35"/>
      <c r="Q150" s="35"/>
    </row>
    <row r="151" spans="4:17" s="1" customFormat="1">
      <c r="D151" s="2"/>
      <c r="E151" s="2"/>
      <c r="G151" s="17"/>
      <c r="H151" s="17"/>
      <c r="K151" s="35"/>
      <c r="L151" s="35"/>
      <c r="P151" s="35"/>
      <c r="Q151" s="35"/>
    </row>
    <row r="152" spans="4:17" s="1" customFormat="1">
      <c r="D152" s="2"/>
      <c r="E152" s="2"/>
      <c r="G152" s="17"/>
      <c r="H152" s="17"/>
      <c r="K152" s="35"/>
      <c r="L152" s="35"/>
      <c r="P152" s="35"/>
      <c r="Q152" s="35"/>
    </row>
    <row r="153" spans="4:17" s="1" customFormat="1">
      <c r="D153" s="2"/>
      <c r="E153" s="2"/>
      <c r="G153" s="17"/>
      <c r="H153" s="17"/>
      <c r="K153" s="35"/>
      <c r="L153" s="35"/>
      <c r="P153" s="35"/>
      <c r="Q153" s="35"/>
    </row>
    <row r="154" spans="4:17" s="1" customFormat="1">
      <c r="D154" s="2"/>
      <c r="E154" s="2"/>
      <c r="G154" s="17"/>
      <c r="H154" s="17"/>
      <c r="K154" s="35"/>
      <c r="L154" s="35"/>
      <c r="P154" s="35"/>
      <c r="Q154" s="35"/>
    </row>
    <row r="155" spans="4:17" s="1" customFormat="1">
      <c r="D155" s="2"/>
      <c r="E155" s="2"/>
      <c r="G155" s="17"/>
      <c r="H155" s="17"/>
      <c r="K155" s="35"/>
      <c r="L155" s="35"/>
      <c r="P155" s="35"/>
      <c r="Q155" s="35"/>
    </row>
    <row r="156" spans="4:17" s="1" customFormat="1">
      <c r="D156" s="2"/>
      <c r="E156" s="2"/>
      <c r="G156" s="17"/>
      <c r="H156" s="17"/>
      <c r="K156" s="35"/>
      <c r="L156" s="35"/>
      <c r="P156" s="35"/>
      <c r="Q156" s="35"/>
    </row>
    <row r="157" spans="4:17" s="1" customFormat="1">
      <c r="D157" s="2"/>
      <c r="E157" s="2"/>
      <c r="G157" s="17"/>
      <c r="H157" s="17"/>
      <c r="K157" s="35"/>
      <c r="L157" s="35"/>
      <c r="P157" s="35"/>
      <c r="Q157" s="35"/>
    </row>
    <row r="158" spans="4:17" s="1" customFormat="1">
      <c r="D158" s="2"/>
      <c r="E158" s="2"/>
      <c r="G158" s="17"/>
      <c r="H158" s="17"/>
      <c r="K158" s="35"/>
      <c r="L158" s="35"/>
      <c r="P158" s="35"/>
      <c r="Q158" s="35"/>
    </row>
    <row r="159" spans="4:17" s="1" customFormat="1">
      <c r="D159" s="2"/>
      <c r="E159" s="2"/>
      <c r="G159" s="17"/>
      <c r="H159" s="17"/>
      <c r="K159" s="35"/>
      <c r="L159" s="35"/>
      <c r="P159" s="35"/>
      <c r="Q159" s="35"/>
    </row>
    <row r="160" spans="4:17" s="1" customFormat="1">
      <c r="D160" s="2"/>
      <c r="E160" s="2"/>
      <c r="G160" s="17"/>
      <c r="H160" s="17"/>
      <c r="K160" s="35"/>
      <c r="L160" s="35"/>
      <c r="P160" s="35"/>
      <c r="Q160" s="35"/>
    </row>
    <row r="161" spans="4:17" s="1" customFormat="1">
      <c r="D161" s="2"/>
      <c r="E161" s="2"/>
      <c r="G161" s="17"/>
      <c r="H161" s="17"/>
      <c r="K161" s="35"/>
      <c r="L161" s="35"/>
      <c r="P161" s="35"/>
      <c r="Q161" s="35"/>
    </row>
    <row r="162" spans="4:17" s="1" customFormat="1">
      <c r="D162" s="2"/>
      <c r="E162" s="2"/>
      <c r="G162" s="17"/>
      <c r="H162" s="17"/>
      <c r="K162" s="35"/>
      <c r="L162" s="35"/>
      <c r="P162" s="35"/>
      <c r="Q162" s="35"/>
    </row>
    <row r="163" spans="4:17" s="1" customFormat="1">
      <c r="D163" s="2"/>
      <c r="E163" s="2"/>
      <c r="G163" s="17"/>
      <c r="H163" s="17"/>
      <c r="K163" s="35"/>
      <c r="L163" s="35"/>
      <c r="P163" s="35"/>
      <c r="Q163" s="35"/>
    </row>
    <row r="164" spans="4:17" s="1" customFormat="1">
      <c r="D164" s="2"/>
      <c r="E164" s="2"/>
      <c r="G164" s="17"/>
      <c r="H164" s="17"/>
      <c r="K164" s="35"/>
      <c r="L164" s="35"/>
      <c r="P164" s="35"/>
      <c r="Q164" s="35"/>
    </row>
    <row r="165" spans="4:17" s="1" customFormat="1">
      <c r="D165" s="2"/>
      <c r="E165" s="2"/>
      <c r="G165" s="17"/>
      <c r="H165" s="17"/>
      <c r="K165" s="35"/>
      <c r="L165" s="35"/>
      <c r="P165" s="35"/>
      <c r="Q165" s="35"/>
    </row>
    <row r="166" spans="4:17" s="1" customFormat="1">
      <c r="D166" s="2"/>
      <c r="E166" s="2"/>
      <c r="G166" s="17"/>
      <c r="H166" s="17"/>
      <c r="K166" s="35"/>
      <c r="L166" s="35"/>
      <c r="P166" s="35"/>
      <c r="Q166" s="35"/>
    </row>
    <row r="167" spans="4:17" s="1" customFormat="1">
      <c r="D167" s="2"/>
      <c r="E167" s="2"/>
      <c r="G167" s="17"/>
      <c r="H167" s="17"/>
      <c r="K167" s="35"/>
      <c r="L167" s="35"/>
      <c r="P167" s="35"/>
      <c r="Q167" s="35"/>
    </row>
    <row r="168" spans="4:17" s="1" customFormat="1">
      <c r="D168" s="2"/>
      <c r="E168" s="2"/>
      <c r="G168" s="17"/>
      <c r="H168" s="17"/>
      <c r="K168" s="35"/>
      <c r="L168" s="35"/>
      <c r="P168" s="35"/>
      <c r="Q168" s="35"/>
    </row>
    <row r="169" spans="4:17" s="1" customFormat="1">
      <c r="D169" s="2"/>
      <c r="E169" s="2"/>
      <c r="G169" s="17"/>
      <c r="H169" s="17"/>
      <c r="K169" s="35"/>
      <c r="L169" s="35"/>
      <c r="P169" s="35"/>
      <c r="Q169" s="35"/>
    </row>
    <row r="170" spans="4:17" s="1" customFormat="1">
      <c r="D170" s="2"/>
      <c r="E170" s="2"/>
      <c r="G170" s="17"/>
      <c r="H170" s="17"/>
      <c r="K170" s="35"/>
      <c r="L170" s="35"/>
      <c r="P170" s="35"/>
      <c r="Q170" s="35"/>
    </row>
    <row r="171" spans="4:17" s="1" customFormat="1">
      <c r="D171" s="2"/>
      <c r="E171" s="2"/>
      <c r="G171" s="17"/>
      <c r="H171" s="17"/>
      <c r="K171" s="35"/>
      <c r="L171" s="35"/>
      <c r="P171" s="35"/>
      <c r="Q171" s="35"/>
    </row>
    <row r="172" spans="4:17" s="1" customFormat="1">
      <c r="D172" s="2"/>
      <c r="E172" s="2"/>
      <c r="G172" s="17"/>
      <c r="H172" s="17"/>
      <c r="K172" s="35"/>
      <c r="L172" s="35"/>
      <c r="P172" s="35"/>
      <c r="Q172" s="35"/>
    </row>
    <row r="173" spans="4:17" s="1" customFormat="1">
      <c r="D173" s="2"/>
      <c r="E173" s="2"/>
      <c r="G173" s="17"/>
      <c r="H173" s="17"/>
      <c r="K173" s="35"/>
      <c r="L173" s="35"/>
      <c r="P173" s="35"/>
      <c r="Q173" s="35"/>
    </row>
    <row r="174" spans="4:17" s="1" customFormat="1">
      <c r="D174" s="2"/>
      <c r="E174" s="2"/>
      <c r="G174" s="17"/>
      <c r="H174" s="17"/>
      <c r="K174" s="35"/>
      <c r="L174" s="35"/>
      <c r="P174" s="35"/>
      <c r="Q174" s="35"/>
    </row>
    <row r="175" spans="4:17" s="1" customFormat="1">
      <c r="D175" s="2"/>
      <c r="E175" s="2"/>
      <c r="G175" s="20"/>
      <c r="H175" s="20"/>
      <c r="K175" s="35"/>
      <c r="L175" s="35"/>
      <c r="P175" s="35"/>
      <c r="Q175" s="35"/>
    </row>
    <row r="176" spans="4:17" s="1" customFormat="1">
      <c r="D176" s="2"/>
      <c r="E176" s="2"/>
      <c r="G176" s="17"/>
      <c r="H176" s="17"/>
      <c r="K176" s="35"/>
      <c r="L176" s="35"/>
      <c r="P176" s="35"/>
      <c r="Q176" s="35"/>
    </row>
    <row r="177" spans="4:17" s="1" customFormat="1">
      <c r="D177" s="2"/>
      <c r="E177" s="2"/>
      <c r="G177" s="17"/>
      <c r="H177" s="17"/>
      <c r="K177" s="35"/>
      <c r="L177" s="35"/>
      <c r="P177" s="35"/>
      <c r="Q177" s="35"/>
    </row>
    <row r="178" spans="4:17" s="1" customFormat="1">
      <c r="D178" s="2"/>
      <c r="E178" s="2"/>
      <c r="G178" s="17"/>
      <c r="H178" s="17"/>
      <c r="K178" s="35"/>
      <c r="L178" s="35"/>
      <c r="P178" s="35"/>
      <c r="Q178" s="35"/>
    </row>
    <row r="179" spans="4:17" s="1" customFormat="1">
      <c r="D179" s="2"/>
      <c r="E179" s="2"/>
      <c r="G179" s="17"/>
      <c r="H179" s="17"/>
      <c r="K179" s="35"/>
      <c r="L179" s="35"/>
      <c r="P179" s="35"/>
      <c r="Q179" s="35"/>
    </row>
    <row r="180" spans="4:17" s="1" customFormat="1">
      <c r="D180" s="2"/>
      <c r="E180" s="2"/>
      <c r="G180" s="17"/>
      <c r="H180" s="17"/>
      <c r="K180" s="35"/>
      <c r="L180" s="35"/>
      <c r="P180" s="35"/>
      <c r="Q180" s="35"/>
    </row>
    <row r="181" spans="4:17" s="1" customFormat="1">
      <c r="D181" s="2"/>
      <c r="E181" s="2"/>
      <c r="G181" s="17"/>
      <c r="H181" s="17"/>
      <c r="K181" s="35"/>
      <c r="L181" s="35"/>
      <c r="P181" s="35"/>
      <c r="Q181" s="35"/>
    </row>
    <row r="182" spans="4:17" s="1" customFormat="1">
      <c r="D182" s="2"/>
      <c r="E182" s="2"/>
      <c r="G182" s="17"/>
      <c r="H182" s="17"/>
      <c r="K182" s="35"/>
      <c r="L182" s="35"/>
      <c r="P182" s="35"/>
      <c r="Q182" s="35"/>
    </row>
    <row r="183" spans="4:17" s="1" customFormat="1">
      <c r="D183" s="2"/>
      <c r="E183" s="2"/>
      <c r="G183" s="17"/>
      <c r="H183" s="17"/>
      <c r="K183" s="35"/>
      <c r="L183" s="35"/>
      <c r="P183" s="35"/>
      <c r="Q183" s="35"/>
    </row>
    <row r="184" spans="4:17" s="1" customFormat="1">
      <c r="D184" s="2"/>
      <c r="E184" s="2"/>
      <c r="G184" s="17"/>
      <c r="H184" s="17"/>
      <c r="K184" s="35"/>
      <c r="L184" s="35"/>
      <c r="P184" s="35"/>
      <c r="Q184" s="35"/>
    </row>
    <row r="185" spans="4:17" s="1" customFormat="1">
      <c r="D185" s="2"/>
      <c r="E185" s="2"/>
      <c r="G185" s="17"/>
      <c r="H185" s="17"/>
      <c r="K185" s="35"/>
      <c r="L185" s="35"/>
      <c r="P185" s="35"/>
      <c r="Q185" s="35"/>
    </row>
    <row r="186" spans="4:17" s="1" customFormat="1">
      <c r="D186" s="2"/>
      <c r="E186" s="2"/>
      <c r="G186" s="17"/>
      <c r="H186" s="17"/>
      <c r="K186" s="35"/>
      <c r="L186" s="35"/>
      <c r="P186" s="35"/>
      <c r="Q186" s="35"/>
    </row>
    <row r="187" spans="4:17" s="1" customFormat="1">
      <c r="D187" s="2"/>
      <c r="E187" s="2"/>
      <c r="G187" s="17"/>
      <c r="H187" s="17"/>
      <c r="K187" s="35"/>
      <c r="L187" s="35"/>
      <c r="P187" s="35"/>
      <c r="Q187" s="35"/>
    </row>
    <row r="188" spans="4:17" s="1" customFormat="1">
      <c r="D188" s="2"/>
      <c r="E188" s="2"/>
      <c r="G188" s="17"/>
      <c r="H188" s="17"/>
      <c r="K188" s="35"/>
      <c r="L188" s="35"/>
      <c r="P188" s="35"/>
      <c r="Q188" s="35"/>
    </row>
    <row r="189" spans="4:17" s="1" customFormat="1">
      <c r="D189" s="2"/>
      <c r="E189" s="2"/>
      <c r="G189" s="17"/>
      <c r="H189" s="17"/>
      <c r="K189" s="35"/>
      <c r="L189" s="35"/>
      <c r="P189" s="35"/>
      <c r="Q189" s="35"/>
    </row>
    <row r="190" spans="4:17" s="1" customFormat="1">
      <c r="D190" s="2"/>
      <c r="E190" s="2"/>
      <c r="G190" s="17"/>
      <c r="H190" s="17"/>
      <c r="K190" s="35"/>
      <c r="L190" s="35"/>
      <c r="P190" s="35"/>
      <c r="Q190" s="35"/>
    </row>
    <row r="191" spans="4:17" s="1" customFormat="1">
      <c r="D191" s="2"/>
      <c r="E191" s="2"/>
      <c r="G191" s="17"/>
      <c r="H191" s="17"/>
      <c r="K191" s="35"/>
      <c r="L191" s="35"/>
      <c r="P191" s="35"/>
      <c r="Q191" s="35"/>
    </row>
    <row r="192" spans="4:17" s="1" customFormat="1">
      <c r="D192" s="2"/>
      <c r="E192" s="2"/>
      <c r="G192" s="17"/>
      <c r="H192" s="17"/>
      <c r="K192" s="35"/>
      <c r="L192" s="35"/>
      <c r="P192" s="35"/>
      <c r="Q192" s="35"/>
    </row>
    <row r="193" spans="4:17" s="1" customFormat="1">
      <c r="D193" s="2"/>
      <c r="E193" s="2"/>
      <c r="G193" s="17"/>
      <c r="H193" s="17"/>
      <c r="K193" s="35"/>
      <c r="L193" s="35"/>
      <c r="P193" s="35"/>
      <c r="Q193" s="35"/>
    </row>
    <row r="194" spans="4:17" s="1" customFormat="1">
      <c r="D194" s="2"/>
      <c r="E194" s="2"/>
      <c r="G194" s="17"/>
      <c r="H194" s="17"/>
      <c r="K194" s="35"/>
      <c r="L194" s="35"/>
      <c r="P194" s="35"/>
      <c r="Q194" s="35"/>
    </row>
    <row r="195" spans="4:17" s="1" customFormat="1">
      <c r="D195" s="2"/>
      <c r="E195" s="2"/>
      <c r="G195" s="17"/>
      <c r="H195" s="17"/>
      <c r="K195" s="35"/>
      <c r="L195" s="35"/>
      <c r="P195" s="35"/>
      <c r="Q195" s="35"/>
    </row>
    <row r="196" spans="4:17" s="1" customFormat="1">
      <c r="D196" s="2"/>
      <c r="E196" s="2"/>
      <c r="G196" s="17"/>
      <c r="H196" s="17"/>
      <c r="K196" s="35"/>
      <c r="L196" s="35"/>
      <c r="P196" s="35"/>
      <c r="Q196" s="35"/>
    </row>
    <row r="197" spans="4:17" s="1" customFormat="1">
      <c r="D197" s="2"/>
      <c r="E197" s="2"/>
      <c r="G197" s="17"/>
      <c r="H197" s="17"/>
      <c r="K197" s="35"/>
      <c r="L197" s="35"/>
      <c r="P197" s="35"/>
      <c r="Q197" s="35"/>
    </row>
    <row r="198" spans="4:17" s="1" customFormat="1">
      <c r="D198" s="2"/>
      <c r="E198" s="2"/>
      <c r="G198" s="17"/>
      <c r="H198" s="17"/>
      <c r="K198" s="35"/>
      <c r="L198" s="35"/>
      <c r="P198" s="35"/>
      <c r="Q198" s="35"/>
    </row>
    <row r="199" spans="4:17" s="1" customFormat="1">
      <c r="D199" s="2"/>
      <c r="E199" s="2"/>
      <c r="G199" s="17"/>
      <c r="H199" s="17"/>
      <c r="K199" s="35"/>
      <c r="L199" s="35"/>
      <c r="P199" s="35"/>
      <c r="Q199" s="35"/>
    </row>
    <row r="200" spans="4:17" s="1" customFormat="1">
      <c r="D200" s="2"/>
      <c r="E200" s="2"/>
      <c r="G200" s="17"/>
      <c r="H200" s="17"/>
      <c r="K200" s="35"/>
      <c r="L200" s="35"/>
      <c r="P200" s="35"/>
      <c r="Q200" s="35"/>
    </row>
    <row r="201" spans="4:17" s="1" customFormat="1">
      <c r="D201" s="2"/>
      <c r="E201" s="2"/>
      <c r="G201" s="17"/>
      <c r="H201" s="17"/>
      <c r="K201" s="35"/>
      <c r="L201" s="35"/>
      <c r="P201" s="35"/>
      <c r="Q201" s="35"/>
    </row>
    <row r="202" spans="4:17" s="1" customFormat="1">
      <c r="D202" s="2"/>
      <c r="E202" s="2"/>
      <c r="G202" s="17"/>
      <c r="H202" s="17"/>
      <c r="K202" s="35"/>
      <c r="L202" s="35"/>
      <c r="P202" s="35"/>
      <c r="Q202" s="35"/>
    </row>
    <row r="203" spans="4:17" s="1" customFormat="1">
      <c r="D203" s="2"/>
      <c r="E203" s="2"/>
      <c r="G203" s="17"/>
      <c r="H203" s="17"/>
      <c r="K203" s="35"/>
      <c r="L203" s="35"/>
      <c r="P203" s="35"/>
      <c r="Q203" s="35"/>
    </row>
    <row r="204" spans="4:17" s="1" customFormat="1">
      <c r="D204" s="2"/>
      <c r="E204" s="2"/>
      <c r="G204" s="17"/>
      <c r="H204" s="17"/>
      <c r="K204" s="35"/>
      <c r="L204" s="35"/>
      <c r="P204" s="35"/>
      <c r="Q204" s="35"/>
    </row>
    <row r="205" spans="4:17" s="1" customFormat="1">
      <c r="D205" s="2"/>
      <c r="E205" s="2"/>
      <c r="G205" s="17"/>
      <c r="H205" s="17"/>
      <c r="K205" s="35"/>
      <c r="L205" s="35"/>
      <c r="P205" s="35"/>
      <c r="Q205" s="35"/>
    </row>
    <row r="206" spans="4:17" s="1" customFormat="1">
      <c r="D206" s="2"/>
      <c r="E206" s="2"/>
      <c r="G206" s="17"/>
      <c r="H206" s="17"/>
      <c r="K206" s="35"/>
      <c r="L206" s="35"/>
      <c r="P206" s="35"/>
      <c r="Q206" s="35"/>
    </row>
    <row r="207" spans="4:17" s="1" customFormat="1">
      <c r="D207" s="2"/>
      <c r="E207" s="2"/>
      <c r="G207" s="17"/>
      <c r="H207" s="17"/>
      <c r="K207" s="35"/>
      <c r="L207" s="35"/>
      <c r="P207" s="35"/>
      <c r="Q207" s="35"/>
    </row>
    <row r="208" spans="4:17" s="1" customFormat="1">
      <c r="D208" s="2"/>
      <c r="E208" s="2"/>
      <c r="G208" s="17"/>
      <c r="H208" s="17"/>
      <c r="K208" s="35"/>
      <c r="L208" s="35"/>
      <c r="P208" s="35"/>
      <c r="Q208" s="35"/>
    </row>
    <row r="209" spans="4:17" s="1" customFormat="1">
      <c r="D209" s="2"/>
      <c r="E209" s="2"/>
      <c r="G209" s="17"/>
      <c r="H209" s="17"/>
      <c r="K209" s="35"/>
      <c r="L209" s="35"/>
      <c r="P209" s="35"/>
      <c r="Q209" s="35"/>
    </row>
    <row r="210" spans="4:17" s="1" customFormat="1">
      <c r="D210" s="2"/>
      <c r="E210" s="2"/>
      <c r="G210" s="17"/>
      <c r="H210" s="17"/>
      <c r="K210" s="35"/>
      <c r="L210" s="35"/>
      <c r="P210" s="35"/>
      <c r="Q210" s="35"/>
    </row>
    <row r="211" spans="4:17" s="1" customFormat="1">
      <c r="D211" s="2"/>
      <c r="E211" s="2"/>
      <c r="G211" s="17"/>
      <c r="H211" s="17"/>
      <c r="K211" s="35"/>
      <c r="L211" s="35"/>
      <c r="P211" s="35"/>
      <c r="Q211" s="35"/>
    </row>
    <row r="212" spans="4:17" s="1" customFormat="1">
      <c r="D212" s="2"/>
      <c r="E212" s="2"/>
      <c r="G212" s="17"/>
      <c r="H212" s="17"/>
      <c r="K212" s="35"/>
      <c r="L212" s="35"/>
      <c r="P212" s="35"/>
      <c r="Q212" s="35"/>
    </row>
    <row r="213" spans="4:17" s="1" customFormat="1">
      <c r="D213" s="2"/>
      <c r="E213" s="2"/>
      <c r="G213" s="17"/>
      <c r="H213" s="17"/>
      <c r="K213" s="35"/>
      <c r="L213" s="35"/>
      <c r="P213" s="35"/>
      <c r="Q213" s="35"/>
    </row>
    <row r="214" spans="4:17" s="1" customFormat="1">
      <c r="D214" s="2"/>
      <c r="E214" s="2"/>
      <c r="G214" s="17"/>
      <c r="H214" s="17"/>
      <c r="K214" s="35"/>
      <c r="L214" s="35"/>
      <c r="P214" s="35"/>
      <c r="Q214" s="35"/>
    </row>
    <row r="215" spans="4:17" s="1" customFormat="1">
      <c r="D215" s="2"/>
      <c r="E215" s="2"/>
      <c r="G215" s="17"/>
      <c r="H215" s="17"/>
      <c r="K215" s="35"/>
      <c r="L215" s="35"/>
      <c r="P215" s="35"/>
      <c r="Q215" s="35"/>
    </row>
    <row r="216" spans="4:17" s="1" customFormat="1">
      <c r="D216" s="2"/>
      <c r="E216" s="2"/>
      <c r="G216" s="17"/>
      <c r="H216" s="17"/>
      <c r="K216" s="35"/>
      <c r="L216" s="35"/>
      <c r="P216" s="35"/>
      <c r="Q216" s="35"/>
    </row>
    <row r="217" spans="4:17" s="1" customFormat="1">
      <c r="D217" s="2"/>
      <c r="E217" s="2"/>
      <c r="G217" s="17"/>
      <c r="H217" s="17"/>
      <c r="K217" s="35"/>
      <c r="L217" s="35"/>
      <c r="P217" s="35"/>
      <c r="Q217" s="35"/>
    </row>
    <row r="218" spans="4:17" s="1" customFormat="1">
      <c r="D218" s="2"/>
      <c r="E218" s="2"/>
      <c r="G218" s="17"/>
      <c r="H218" s="17"/>
      <c r="K218" s="35"/>
      <c r="L218" s="35"/>
      <c r="P218" s="35"/>
      <c r="Q218" s="35"/>
    </row>
    <row r="219" spans="4:17" s="1" customFormat="1">
      <c r="D219" s="2"/>
      <c r="E219" s="2"/>
      <c r="G219" s="17"/>
      <c r="H219" s="17"/>
      <c r="K219" s="35"/>
      <c r="L219" s="35"/>
      <c r="P219" s="35"/>
      <c r="Q219" s="35"/>
    </row>
    <row r="220" spans="4:17" s="1" customFormat="1">
      <c r="D220" s="2"/>
      <c r="E220" s="2"/>
      <c r="G220" s="17"/>
      <c r="H220" s="17"/>
      <c r="K220" s="35"/>
      <c r="L220" s="35"/>
      <c r="P220" s="35"/>
      <c r="Q220" s="35"/>
    </row>
    <row r="221" spans="4:17" s="1" customFormat="1">
      <c r="D221" s="2"/>
      <c r="E221" s="2"/>
      <c r="G221" s="18"/>
      <c r="H221" s="18"/>
      <c r="K221" s="35"/>
      <c r="L221" s="35"/>
      <c r="P221" s="35"/>
      <c r="Q221" s="35"/>
    </row>
    <row r="222" spans="4:17" s="1" customFormat="1">
      <c r="D222" s="2"/>
      <c r="E222" s="2"/>
      <c r="G222" s="17"/>
      <c r="H222" s="17"/>
      <c r="K222" s="35"/>
      <c r="L222" s="35"/>
      <c r="P222" s="35"/>
      <c r="Q222" s="35"/>
    </row>
    <row r="223" spans="4:17" s="1" customFormat="1">
      <c r="D223" s="2"/>
      <c r="E223" s="2"/>
      <c r="G223" s="17"/>
      <c r="H223" s="17"/>
      <c r="K223" s="35"/>
      <c r="L223" s="35"/>
      <c r="P223" s="35"/>
      <c r="Q223" s="35"/>
    </row>
    <row r="224" spans="4:17" s="1" customFormat="1">
      <c r="D224" s="2"/>
      <c r="E224" s="2"/>
      <c r="G224" s="17"/>
      <c r="H224" s="17"/>
      <c r="K224" s="35"/>
      <c r="L224" s="35"/>
      <c r="P224" s="35"/>
      <c r="Q224" s="35"/>
    </row>
    <row r="225" spans="4:17" s="1" customFormat="1">
      <c r="D225" s="2"/>
      <c r="E225" s="2"/>
      <c r="G225" s="17"/>
      <c r="H225" s="17"/>
      <c r="K225" s="35"/>
      <c r="L225" s="35"/>
      <c r="P225" s="35"/>
      <c r="Q225" s="35"/>
    </row>
    <row r="226" spans="4:17" s="1" customFormat="1">
      <c r="D226" s="2"/>
      <c r="E226" s="2"/>
      <c r="G226" s="17"/>
      <c r="H226" s="17"/>
      <c r="K226" s="35"/>
      <c r="L226" s="35"/>
      <c r="P226" s="35"/>
      <c r="Q226" s="35"/>
    </row>
    <row r="227" spans="4:17" s="1" customFormat="1">
      <c r="D227" s="2"/>
      <c r="E227" s="2"/>
      <c r="G227" s="20"/>
      <c r="H227" s="20"/>
      <c r="K227" s="35"/>
      <c r="L227" s="35"/>
      <c r="P227" s="35"/>
      <c r="Q227" s="35"/>
    </row>
    <row r="228" spans="4:17" s="1" customFormat="1">
      <c r="D228" s="2"/>
      <c r="E228" s="2"/>
      <c r="G228" s="17"/>
      <c r="H228" s="17"/>
      <c r="K228" s="35"/>
      <c r="L228" s="35"/>
      <c r="P228" s="35"/>
      <c r="Q228" s="35"/>
    </row>
    <row r="229" spans="4:17" s="1" customFormat="1">
      <c r="D229" s="2"/>
      <c r="E229" s="2"/>
      <c r="G229" s="17"/>
      <c r="H229" s="17"/>
      <c r="K229" s="35"/>
      <c r="L229" s="35"/>
      <c r="P229" s="35"/>
      <c r="Q229" s="35"/>
    </row>
    <row r="230" spans="4:17" s="1" customFormat="1">
      <c r="D230" s="2"/>
      <c r="E230" s="2"/>
      <c r="G230" s="17"/>
      <c r="H230" s="17"/>
      <c r="K230" s="35"/>
      <c r="L230" s="35"/>
      <c r="P230" s="35"/>
      <c r="Q230" s="35"/>
    </row>
    <row r="231" spans="4:17" s="1" customFormat="1">
      <c r="D231" s="2"/>
      <c r="E231" s="2"/>
      <c r="G231" s="17"/>
      <c r="H231" s="17"/>
      <c r="K231" s="35"/>
      <c r="L231" s="35"/>
      <c r="P231" s="35"/>
      <c r="Q231" s="35"/>
    </row>
    <row r="232" spans="4:17" s="1" customFormat="1">
      <c r="D232" s="2"/>
      <c r="E232" s="2"/>
      <c r="G232" s="17"/>
      <c r="H232" s="17"/>
      <c r="K232" s="35"/>
      <c r="L232" s="35"/>
      <c r="P232" s="35"/>
      <c r="Q232" s="35"/>
    </row>
    <row r="233" spans="4:17" s="1" customFormat="1">
      <c r="D233" s="2"/>
      <c r="E233" s="2"/>
      <c r="G233" s="17"/>
      <c r="H233" s="17"/>
      <c r="K233" s="35"/>
      <c r="L233" s="35"/>
      <c r="P233" s="35"/>
      <c r="Q233" s="35"/>
    </row>
    <row r="234" spans="4:17" s="1" customFormat="1">
      <c r="D234" s="2"/>
      <c r="E234" s="2"/>
      <c r="G234" s="17"/>
      <c r="H234" s="17"/>
      <c r="K234" s="35"/>
      <c r="L234" s="35"/>
      <c r="P234" s="35"/>
      <c r="Q234" s="35"/>
    </row>
    <row r="235" spans="4:17" s="1" customFormat="1">
      <c r="D235" s="2"/>
      <c r="E235" s="2"/>
      <c r="G235" s="17"/>
      <c r="H235" s="17"/>
      <c r="K235" s="35"/>
      <c r="L235" s="35"/>
      <c r="P235" s="35"/>
      <c r="Q235" s="35"/>
    </row>
  </sheetData>
  <autoFilter ref="C3:K97"/>
  <customSheetViews>
    <customSheetView guid="{9A504377-E11E-4107-8523-AE107E07FE80}" scale="70" showPageBreaks="1" fitToPage="1" printArea="1" showAutoFilter="1" hiddenColumns="1" view="pageBreakPreview">
      <pane xSplit="4" ySplit="5" topLeftCell="E6" activePane="bottomRight" state="frozen"/>
      <selection pane="bottomRight" activeCell="D6" sqref="D6"/>
      <pageMargins left="0.31496062992125984" right="0.31496062992125984" top="0.35433070866141736" bottom="0.35433070866141736" header="0.31496062992125984" footer="0.31496062992125984"/>
      <pageSetup paperSize="9" scale="50" fitToHeight="0" orientation="landscape" r:id="rId1"/>
      <autoFilter ref="D3:N97"/>
    </customSheetView>
  </customSheetViews>
  <mergeCells count="3">
    <mergeCell ref="F2:I2"/>
    <mergeCell ref="J2:L2"/>
    <mergeCell ref="M2:P2"/>
  </mergeCells>
  <phoneticPr fontId="2"/>
  <conditionalFormatting sqref="K6:K105">
    <cfRule type="expression" dxfId="14" priority="11">
      <formula>AND($K6="無症状")</formula>
    </cfRule>
  </conditionalFormatting>
  <conditionalFormatting sqref="P1 P107:P1048576 N3:N106">
    <cfRule type="containsText" dxfId="13" priority="5" operator="containsText" text="延長">
      <formula>NOT(ISERROR(SEARCH("延長",N1)))</formula>
    </cfRule>
    <cfRule type="timePeriod" dxfId="12" priority="7" timePeriod="today">
      <formula>FLOOR(N1,1)=TODAY()</formula>
    </cfRule>
    <cfRule type="timePeriod" dxfId="11" priority="8" timePeriod="yesterday">
      <formula>FLOOR(N1,1)=TODAY()-1</formula>
    </cfRule>
  </conditionalFormatting>
  <conditionalFormatting sqref="D1 D107:D1048576 C3:C106">
    <cfRule type="duplicateValues" dxfId="10" priority="6"/>
  </conditionalFormatting>
  <conditionalFormatting sqref="P107:P1048576 N4:N106">
    <cfRule type="cellIs" dxfId="9" priority="12" operator="lessThan">
      <formula>#REF!</formula>
    </cfRule>
  </conditionalFormatting>
  <conditionalFormatting sqref="O3:O106">
    <cfRule type="containsText" dxfId="8" priority="1" operator="containsText" text="延長">
      <formula>NOT(ISERROR(SEARCH("延長",O3)))</formula>
    </cfRule>
    <cfRule type="timePeriod" dxfId="7" priority="2" timePeriod="today">
      <formula>FLOOR(O3,1)=TODAY()</formula>
    </cfRule>
    <cfRule type="timePeriod" dxfId="6" priority="3" timePeriod="yesterday">
      <formula>FLOOR(O3,1)=TODAY()-1</formula>
    </cfRule>
  </conditionalFormatting>
  <conditionalFormatting sqref="O4:O106">
    <cfRule type="cellIs" dxfId="5" priority="4" operator="lessThan">
      <formula>#REF!</formula>
    </cfRule>
  </conditionalFormatting>
  <dataValidations count="5">
    <dataValidation type="list" allowBlank="1" showInputMessage="1" showErrorMessage="1" sqref="E6:E105">
      <formula1>$E$4:$E$5</formula1>
    </dataValidation>
    <dataValidation imeMode="fullKatakana" allowBlank="1" showInputMessage="1" sqref="E1 D4:D106 E107:E1048576"/>
    <dataValidation type="list" allowBlank="1" showInputMessage="1" showErrorMessage="1" sqref="A5 I1 I107:I1048576 H106">
      <formula1>"職員,入居者,入院患者"</formula1>
    </dataValidation>
    <dataValidation type="list" allowBlank="1" showInputMessage="1" showErrorMessage="1" sqref="H4:H105">
      <formula1>"職員,入居者"</formula1>
    </dataValidation>
    <dataValidation type="list" allowBlank="1" showInputMessage="1" sqref="L4:L105">
      <formula1>"自宅,居室,ホテル,入院,"</formula1>
    </dataValidation>
  </dataValidations>
  <pageMargins left="0.31496062992125984" right="0.31496062992125984" top="0.35433070866141736" bottom="0.35433070866141736" header="0.31496062992125984" footer="0.31496062992125984"/>
  <pageSetup paperSize="9" scale="56" fitToHeight="0" orientation="landscape" r:id="rId2"/>
  <headerFooter>
    <oddFooter>&amp;R&amp;"-,太字"&amp;20&amp;D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105"/>
  <sheetViews>
    <sheetView showZeros="0" view="pageBreakPreview" zoomScale="55" zoomScaleNormal="70" zoomScaleSheetLayoutView="55" workbookViewId="0">
      <pane xSplit="6" ySplit="5" topLeftCell="G6" activePane="bottomRight" state="frozen"/>
      <selection activeCell="B1" sqref="B1"/>
      <selection pane="topRight" activeCell="G1" sqref="G1"/>
      <selection pane="bottomLeft" activeCell="B6" sqref="B6"/>
      <selection pane="bottomRight" activeCell="R9" sqref="Q9:R9"/>
    </sheetView>
  </sheetViews>
  <sheetFormatPr defaultRowHeight="18.75"/>
  <cols>
    <col min="1" max="1" width="9.375" style="55" hidden="1" customWidth="1"/>
    <col min="2" max="2" width="5.75" style="59" customWidth="1"/>
    <col min="3" max="3" width="6.875" style="59" customWidth="1"/>
    <col min="4" max="4" width="12.5" style="59" customWidth="1"/>
    <col min="5" max="5" width="9.625" style="60" bestFit="1" customWidth="1"/>
    <col min="6" max="6" width="9.625" style="60" customWidth="1"/>
    <col min="7" max="7" width="10.625" bestFit="1" customWidth="1"/>
    <col min="8" max="39" width="17.875" customWidth="1"/>
  </cols>
  <sheetData>
    <row r="1" spans="1:39" s="47" customFormat="1" ht="51.6" customHeight="1" thickBot="1">
      <c r="A1" s="53"/>
      <c r="B1" s="100"/>
      <c r="C1" s="100"/>
      <c r="D1" s="100"/>
      <c r="E1" s="100"/>
      <c r="F1" s="100"/>
      <c r="G1" s="100"/>
      <c r="H1" s="101"/>
      <c r="I1" s="102"/>
      <c r="J1" s="102"/>
      <c r="K1" s="102"/>
      <c r="L1" s="102"/>
      <c r="M1" s="103"/>
      <c r="N1" s="103"/>
      <c r="O1" s="103"/>
      <c r="P1" s="104"/>
      <c r="Q1" s="104"/>
      <c r="R1" s="64" t="s">
        <v>57</v>
      </c>
      <c r="S1" s="63">
        <f>陽性者一覧!E2</f>
        <v>0</v>
      </c>
      <c r="T1" s="48" t="s">
        <v>0</v>
      </c>
      <c r="U1" s="65">
        <f ca="1">TODAY()</f>
        <v>45043</v>
      </c>
      <c r="V1" s="49"/>
      <c r="X1" s="62"/>
    </row>
    <row r="2" spans="1:39" s="74" customFormat="1" ht="62.45" customHeight="1" thickBot="1">
      <c r="A2" s="78"/>
      <c r="B2" s="69" t="s">
        <v>20</v>
      </c>
      <c r="C2" s="68" t="s">
        <v>44</v>
      </c>
      <c r="D2" s="70" t="s">
        <v>21</v>
      </c>
      <c r="E2" s="71" t="s">
        <v>52</v>
      </c>
      <c r="F2" s="71" t="s">
        <v>22</v>
      </c>
      <c r="G2" s="91" t="s">
        <v>23</v>
      </c>
      <c r="H2" s="93" t="str">
        <f>IF(F6="無症状",(E6),F6)</f>
        <v/>
      </c>
      <c r="I2" s="72" t="e">
        <f>H2+1</f>
        <v>#VALUE!</v>
      </c>
      <c r="J2" s="72" t="e">
        <f t="shared" ref="J2:AA2" si="0">I2+1</f>
        <v>#VALUE!</v>
      </c>
      <c r="K2" s="72" t="e">
        <f t="shared" si="0"/>
        <v>#VALUE!</v>
      </c>
      <c r="L2" s="72" t="e">
        <f t="shared" si="0"/>
        <v>#VALUE!</v>
      </c>
      <c r="M2" s="72" t="e">
        <f t="shared" si="0"/>
        <v>#VALUE!</v>
      </c>
      <c r="N2" s="72" t="e">
        <f t="shared" si="0"/>
        <v>#VALUE!</v>
      </c>
      <c r="O2" s="72" t="e">
        <f t="shared" si="0"/>
        <v>#VALUE!</v>
      </c>
      <c r="P2" s="72" t="e">
        <f t="shared" si="0"/>
        <v>#VALUE!</v>
      </c>
      <c r="Q2" s="72" t="e">
        <f t="shared" si="0"/>
        <v>#VALUE!</v>
      </c>
      <c r="R2" s="73" t="e">
        <f t="shared" si="0"/>
        <v>#VALUE!</v>
      </c>
      <c r="S2" s="72" t="e">
        <f t="shared" si="0"/>
        <v>#VALUE!</v>
      </c>
      <c r="T2" s="72" t="e">
        <f t="shared" si="0"/>
        <v>#VALUE!</v>
      </c>
      <c r="U2" s="72" t="e">
        <f t="shared" si="0"/>
        <v>#VALUE!</v>
      </c>
      <c r="V2" s="72" t="e">
        <f t="shared" si="0"/>
        <v>#VALUE!</v>
      </c>
      <c r="W2" s="72" t="e">
        <f t="shared" si="0"/>
        <v>#VALUE!</v>
      </c>
      <c r="X2" s="72" t="e">
        <f t="shared" si="0"/>
        <v>#VALUE!</v>
      </c>
      <c r="Y2" s="72" t="e">
        <f t="shared" si="0"/>
        <v>#VALUE!</v>
      </c>
      <c r="Z2" s="72" t="e">
        <f t="shared" si="0"/>
        <v>#VALUE!</v>
      </c>
      <c r="AA2" s="72" t="e">
        <f t="shared" si="0"/>
        <v>#VALUE!</v>
      </c>
      <c r="AB2" s="72" t="e">
        <f t="shared" ref="AB2:AM2" si="1">AA2+1</f>
        <v>#VALUE!</v>
      </c>
      <c r="AC2" s="72" t="e">
        <f t="shared" si="1"/>
        <v>#VALUE!</v>
      </c>
      <c r="AD2" s="72" t="e">
        <f t="shared" si="1"/>
        <v>#VALUE!</v>
      </c>
      <c r="AE2" s="72" t="e">
        <f t="shared" si="1"/>
        <v>#VALUE!</v>
      </c>
      <c r="AF2" s="72" t="e">
        <f t="shared" si="1"/>
        <v>#VALUE!</v>
      </c>
      <c r="AG2" s="72" t="e">
        <f t="shared" si="1"/>
        <v>#VALUE!</v>
      </c>
      <c r="AH2" s="72" t="e">
        <f t="shared" si="1"/>
        <v>#VALUE!</v>
      </c>
      <c r="AI2" s="72" t="e">
        <f t="shared" si="1"/>
        <v>#VALUE!</v>
      </c>
      <c r="AJ2" s="72" t="e">
        <f t="shared" si="1"/>
        <v>#VALUE!</v>
      </c>
      <c r="AK2" s="72" t="e">
        <f t="shared" si="1"/>
        <v>#VALUE!</v>
      </c>
      <c r="AL2" s="72" t="e">
        <f t="shared" si="1"/>
        <v>#VALUE!</v>
      </c>
      <c r="AM2" s="72" t="e">
        <f t="shared" si="1"/>
        <v>#VALUE!</v>
      </c>
    </row>
    <row r="3" spans="1:39" ht="18.95" customHeight="1">
      <c r="A3" s="54"/>
      <c r="B3" s="105" t="s">
        <v>63</v>
      </c>
      <c r="C3" s="110" t="s">
        <v>24</v>
      </c>
      <c r="D3" s="112" t="s">
        <v>25</v>
      </c>
      <c r="E3" s="107">
        <v>44867</v>
      </c>
      <c r="F3" s="107">
        <v>44868</v>
      </c>
      <c r="G3" s="30" t="s">
        <v>26</v>
      </c>
      <c r="H3" s="92" t="s">
        <v>55</v>
      </c>
      <c r="I3" s="31" t="s">
        <v>55</v>
      </c>
      <c r="J3" s="31">
        <v>38.700000000000003</v>
      </c>
      <c r="K3" s="31">
        <v>36.5</v>
      </c>
      <c r="L3" s="31">
        <v>37.6</v>
      </c>
      <c r="M3" s="31">
        <v>37.1</v>
      </c>
      <c r="N3" s="31">
        <v>36.799999999999997</v>
      </c>
      <c r="O3" s="31">
        <v>36.5</v>
      </c>
      <c r="P3" s="31">
        <v>36.5</v>
      </c>
      <c r="Q3" s="31">
        <v>36.5</v>
      </c>
      <c r="R3" s="31">
        <v>36.5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ht="18.95" customHeight="1">
      <c r="A4" s="54"/>
      <c r="B4" s="105"/>
      <c r="C4" s="110"/>
      <c r="D4" s="112"/>
      <c r="E4" s="108"/>
      <c r="F4" s="108"/>
      <c r="G4" s="30" t="s">
        <v>27</v>
      </c>
      <c r="H4" s="32" t="s">
        <v>59</v>
      </c>
      <c r="I4" s="32" t="s">
        <v>60</v>
      </c>
      <c r="J4" s="32">
        <v>0.92</v>
      </c>
      <c r="K4" s="32">
        <v>0.93</v>
      </c>
      <c r="L4" s="32">
        <v>0.94</v>
      </c>
      <c r="M4" s="32">
        <v>0.95</v>
      </c>
      <c r="N4" s="32">
        <v>0.95</v>
      </c>
      <c r="O4" s="32">
        <v>0.96</v>
      </c>
      <c r="P4" s="32">
        <v>0.99</v>
      </c>
      <c r="Q4" s="32">
        <v>0.99</v>
      </c>
      <c r="R4" s="32">
        <v>0.99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</row>
    <row r="5" spans="1:39" ht="37.5">
      <c r="A5" s="54"/>
      <c r="B5" s="106"/>
      <c r="C5" s="111"/>
      <c r="D5" s="113"/>
      <c r="E5" s="109"/>
      <c r="F5" s="109"/>
      <c r="G5" s="33" t="s">
        <v>28</v>
      </c>
      <c r="H5" s="34" t="s">
        <v>29</v>
      </c>
      <c r="I5" s="34" t="s">
        <v>30</v>
      </c>
      <c r="J5" s="34" t="s">
        <v>31</v>
      </c>
      <c r="K5" s="34" t="s">
        <v>31</v>
      </c>
      <c r="L5" s="34" t="s">
        <v>32</v>
      </c>
      <c r="M5" s="76" t="s">
        <v>43</v>
      </c>
      <c r="N5" s="34" t="s">
        <v>33</v>
      </c>
      <c r="O5" s="34" t="s">
        <v>34</v>
      </c>
      <c r="P5" s="34" t="s">
        <v>35</v>
      </c>
      <c r="Q5" s="34" t="s">
        <v>35</v>
      </c>
      <c r="R5" s="96" t="s">
        <v>68</v>
      </c>
      <c r="S5" s="77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</row>
    <row r="6" spans="1:39" s="45" customFormat="1" ht="120" customHeight="1">
      <c r="A6" s="54">
        <v>1</v>
      </c>
      <c r="B6" s="52" t="str">
        <f>+IF(ISERROR(MATCH($A6,陽性者一覧!$A:$A,0)),"",INDEX(陽性者一覧!B:B,MATCH($A6,陽性者一覧!$A:$A,0),1))</f>
        <v/>
      </c>
      <c r="C6" s="52" t="str">
        <f>+IF(ISERROR(MATCH($A6,陽性者一覧!$A:$A,0)),"",INDEX(陽性者一覧!$I:$I,MATCH($A6,陽性者一覧!$A:$A,0),1))</f>
        <v/>
      </c>
      <c r="D6" s="57" t="str">
        <f>+IF(ISERROR(MATCH($A6,陽性者一覧!$A:$A,0)),"",INDEX(陽性者一覧!C:C,MATCH($A6,陽性者一覧!$A:$A,0),1))</f>
        <v/>
      </c>
      <c r="E6" s="58" t="str">
        <f>+IF(ISERROR(MATCH($A6,陽性者一覧!$A:$A,0)),"",INDEX(陽性者一覧!J:J,MATCH($A6,陽性者一覧!$A:$A,0),1))</f>
        <v/>
      </c>
      <c r="F6" s="58" t="str">
        <f>+IF(ISERROR(MATCH($A6,陽性者一覧!$A:$A,0)),"",INDEX(陽性者一覧!K:K,MATCH($A6,陽性者一覧!$A:$A,0),1))</f>
        <v/>
      </c>
      <c r="G6" s="56" t="s">
        <v>51</v>
      </c>
      <c r="H6" s="66"/>
      <c r="I6" s="66" t="s">
        <v>58</v>
      </c>
      <c r="J6" s="66" t="s">
        <v>58</v>
      </c>
      <c r="K6" s="66" t="s">
        <v>58</v>
      </c>
      <c r="L6" s="66" t="s">
        <v>58</v>
      </c>
      <c r="M6" s="66" t="s">
        <v>58</v>
      </c>
      <c r="N6" s="66" t="s">
        <v>58</v>
      </c>
      <c r="O6" s="66" t="s">
        <v>58</v>
      </c>
      <c r="P6" s="66" t="s">
        <v>58</v>
      </c>
      <c r="Q6" s="66" t="s">
        <v>58</v>
      </c>
      <c r="R6" s="66" t="s">
        <v>58</v>
      </c>
      <c r="S6" s="66" t="s">
        <v>58</v>
      </c>
      <c r="T6" s="66" t="s">
        <v>58</v>
      </c>
      <c r="U6" s="66" t="s">
        <v>58</v>
      </c>
      <c r="V6" s="66" t="s">
        <v>58</v>
      </c>
      <c r="W6" s="66" t="s">
        <v>58</v>
      </c>
      <c r="X6" s="66" t="s">
        <v>58</v>
      </c>
      <c r="Y6" s="66" t="s">
        <v>58</v>
      </c>
      <c r="Z6" s="66" t="s">
        <v>58</v>
      </c>
      <c r="AA6" s="66" t="s">
        <v>58</v>
      </c>
      <c r="AB6" s="66" t="s">
        <v>58</v>
      </c>
      <c r="AC6" s="66" t="s">
        <v>58</v>
      </c>
      <c r="AD6" s="66" t="s">
        <v>58</v>
      </c>
      <c r="AE6" s="66" t="s">
        <v>58</v>
      </c>
      <c r="AF6" s="66" t="s">
        <v>58</v>
      </c>
      <c r="AG6" s="66" t="s">
        <v>58</v>
      </c>
      <c r="AH6" s="66" t="s">
        <v>58</v>
      </c>
      <c r="AI6" s="66" t="s">
        <v>58</v>
      </c>
      <c r="AJ6" s="66" t="s">
        <v>58</v>
      </c>
      <c r="AK6" s="66" t="s">
        <v>58</v>
      </c>
      <c r="AL6" s="66" t="s">
        <v>58</v>
      </c>
      <c r="AM6" s="66" t="s">
        <v>58</v>
      </c>
    </row>
    <row r="7" spans="1:39" ht="120" customHeight="1">
      <c r="A7" s="54">
        <v>2</v>
      </c>
      <c r="B7" s="52" t="str">
        <f>+IF(ISERROR(MATCH($A7,陽性者一覧!$A:$A,0)),"",INDEX(陽性者一覧!B:B,MATCH($A7,陽性者一覧!$A:$A,0),1))</f>
        <v/>
      </c>
      <c r="C7" s="52" t="str">
        <f>+IF(ISERROR(MATCH($A7,陽性者一覧!$A:$A,0)),"",INDEX(陽性者一覧!$I:$I,MATCH($A7,陽性者一覧!$A:$A,0),1))</f>
        <v/>
      </c>
      <c r="D7" s="57" t="str">
        <f>+IF(ISERROR(MATCH($A7,陽性者一覧!$A:$A,0)),"",INDEX(陽性者一覧!C:C,MATCH($A7,陽性者一覧!$A:$A,0),1))</f>
        <v/>
      </c>
      <c r="E7" s="58" t="str">
        <f>+IF(ISERROR(MATCH($A7,陽性者一覧!$A:$A,0)),"",INDEX(陽性者一覧!J:J,MATCH($A7,陽性者一覧!$A:$A,0),1))</f>
        <v/>
      </c>
      <c r="F7" s="58" t="str">
        <f>+IF(ISERROR(MATCH($A7,陽性者一覧!$A:$A,0)),"",INDEX(陽性者一覧!K:K,MATCH($A7,陽性者一覧!$A:$A,0),1))</f>
        <v/>
      </c>
      <c r="G7" s="56" t="s">
        <v>54</v>
      </c>
      <c r="H7" s="66" t="s">
        <v>58</v>
      </c>
      <c r="I7" s="66" t="s">
        <v>58</v>
      </c>
      <c r="J7" s="66" t="s">
        <v>61</v>
      </c>
      <c r="K7" s="66" t="s">
        <v>58</v>
      </c>
      <c r="L7" s="66" t="s">
        <v>58</v>
      </c>
      <c r="M7" s="66" t="s">
        <v>58</v>
      </c>
      <c r="N7" s="66" t="s">
        <v>58</v>
      </c>
      <c r="O7" s="66" t="s">
        <v>58</v>
      </c>
      <c r="P7" s="66" t="s">
        <v>58</v>
      </c>
      <c r="Q7" s="66" t="s">
        <v>58</v>
      </c>
      <c r="R7" s="66" t="s">
        <v>58</v>
      </c>
      <c r="S7" s="66" t="s">
        <v>58</v>
      </c>
      <c r="T7" s="66" t="s">
        <v>58</v>
      </c>
      <c r="U7" s="66" t="s">
        <v>58</v>
      </c>
      <c r="V7" s="66" t="s">
        <v>58</v>
      </c>
      <c r="W7" s="66" t="s">
        <v>58</v>
      </c>
      <c r="X7" s="66" t="s">
        <v>58</v>
      </c>
      <c r="Y7" s="66" t="s">
        <v>58</v>
      </c>
      <c r="Z7" s="66" t="s">
        <v>58</v>
      </c>
      <c r="AA7" s="66" t="s">
        <v>58</v>
      </c>
      <c r="AB7" s="66" t="s">
        <v>58</v>
      </c>
      <c r="AC7" s="66" t="s">
        <v>58</v>
      </c>
      <c r="AD7" s="66" t="s">
        <v>58</v>
      </c>
      <c r="AE7" s="66" t="s">
        <v>58</v>
      </c>
      <c r="AF7" s="66" t="s">
        <v>58</v>
      </c>
      <c r="AG7" s="66" t="s">
        <v>58</v>
      </c>
      <c r="AH7" s="66" t="s">
        <v>58</v>
      </c>
      <c r="AI7" s="66" t="s">
        <v>58</v>
      </c>
      <c r="AJ7" s="66" t="s">
        <v>58</v>
      </c>
      <c r="AK7" s="66" t="s">
        <v>58</v>
      </c>
      <c r="AL7" s="66" t="s">
        <v>58</v>
      </c>
      <c r="AM7" s="66" t="s">
        <v>58</v>
      </c>
    </row>
    <row r="8" spans="1:39" ht="120" customHeight="1">
      <c r="A8" s="54">
        <v>3</v>
      </c>
      <c r="B8" s="52" t="str">
        <f>+IF(ISERROR(MATCH($A8,陽性者一覧!$A:$A,0)),"",INDEX(陽性者一覧!B:B,MATCH($A8,陽性者一覧!$A:$A,0),1))</f>
        <v/>
      </c>
      <c r="C8" s="52" t="str">
        <f>+IF(ISERROR(MATCH($A8,陽性者一覧!$A:$A,0)),"",INDEX(陽性者一覧!$I:$I,MATCH($A8,陽性者一覧!$A:$A,0),1))</f>
        <v/>
      </c>
      <c r="D8" s="57" t="str">
        <f>+IF(ISERROR(MATCH($A8,陽性者一覧!$A:$A,0)),"",INDEX(陽性者一覧!C:C,MATCH($A8,陽性者一覧!$A:$A,0),1))</f>
        <v/>
      </c>
      <c r="E8" s="58" t="str">
        <f>+IF(ISERROR(MATCH($A8,陽性者一覧!$A:$A,0)),"",INDEX(陽性者一覧!J:J,MATCH($A8,陽性者一覧!$A:$A,0),1))</f>
        <v/>
      </c>
      <c r="F8" s="58" t="str">
        <f>+IF(ISERROR(MATCH($A8,陽性者一覧!$A:$A,0)),"",INDEX(陽性者一覧!K:K,MATCH($A8,陽性者一覧!$A:$A,0),1))</f>
        <v/>
      </c>
      <c r="G8" s="56" t="s">
        <v>53</v>
      </c>
      <c r="H8" s="66" t="s">
        <v>58</v>
      </c>
      <c r="I8" s="66" t="s">
        <v>58</v>
      </c>
      <c r="J8" s="66" t="s">
        <v>58</v>
      </c>
      <c r="K8" s="66" t="s">
        <v>58</v>
      </c>
      <c r="L8" s="66" t="s">
        <v>58</v>
      </c>
      <c r="M8" s="66" t="s">
        <v>58</v>
      </c>
      <c r="N8" s="66" t="s">
        <v>58</v>
      </c>
      <c r="O8" s="66" t="s">
        <v>58</v>
      </c>
      <c r="P8" s="66" t="s">
        <v>58</v>
      </c>
      <c r="Q8" s="66" t="s">
        <v>58</v>
      </c>
      <c r="R8" s="66" t="s">
        <v>58</v>
      </c>
      <c r="S8" s="66" t="s">
        <v>58</v>
      </c>
      <c r="T8" s="66" t="s">
        <v>58</v>
      </c>
      <c r="U8" s="66" t="s">
        <v>58</v>
      </c>
      <c r="V8" s="66" t="s">
        <v>58</v>
      </c>
      <c r="W8" s="66" t="s">
        <v>58</v>
      </c>
      <c r="X8" s="66" t="s">
        <v>58</v>
      </c>
      <c r="Y8" s="66" t="s">
        <v>58</v>
      </c>
      <c r="Z8" s="66" t="s">
        <v>58</v>
      </c>
      <c r="AA8" s="66" t="s">
        <v>58</v>
      </c>
      <c r="AB8" s="66" t="s">
        <v>58</v>
      </c>
      <c r="AC8" s="66" t="s">
        <v>58</v>
      </c>
      <c r="AD8" s="66" t="s">
        <v>58</v>
      </c>
      <c r="AE8" s="66" t="s">
        <v>58</v>
      </c>
      <c r="AF8" s="66" t="s">
        <v>58</v>
      </c>
      <c r="AG8" s="66" t="s">
        <v>58</v>
      </c>
      <c r="AH8" s="66" t="s">
        <v>58</v>
      </c>
      <c r="AI8" s="66" t="s">
        <v>58</v>
      </c>
      <c r="AJ8" s="66" t="s">
        <v>58</v>
      </c>
      <c r="AK8" s="66" t="s">
        <v>58</v>
      </c>
      <c r="AL8" s="66" t="s">
        <v>58</v>
      </c>
      <c r="AM8" s="66" t="s">
        <v>58</v>
      </c>
    </row>
    <row r="9" spans="1:39" ht="120" customHeight="1">
      <c r="A9" s="54">
        <v>4</v>
      </c>
      <c r="B9" s="52" t="str">
        <f>+IF(ISERROR(MATCH($A9,陽性者一覧!$A:$A,0)),"",INDEX(陽性者一覧!B:B,MATCH($A9,陽性者一覧!$A:$A,0),1))</f>
        <v/>
      </c>
      <c r="C9" s="52" t="str">
        <f>+IF(ISERROR(MATCH($A9,陽性者一覧!$A:$A,0)),"",INDEX(陽性者一覧!$I:$I,MATCH($A9,陽性者一覧!$A:$A,0),1))</f>
        <v/>
      </c>
      <c r="D9" s="57" t="str">
        <f>+IF(ISERROR(MATCH($A9,陽性者一覧!$A:$A,0)),"",INDEX(陽性者一覧!C:C,MATCH($A9,陽性者一覧!$A:$A,0),1))</f>
        <v/>
      </c>
      <c r="E9" s="58" t="str">
        <f>+IF(ISERROR(MATCH($A9,陽性者一覧!$A:$A,0)),"",INDEX(陽性者一覧!J:J,MATCH($A9,陽性者一覧!$A:$A,0),1))</f>
        <v/>
      </c>
      <c r="F9" s="58" t="str">
        <f>+IF(ISERROR(MATCH($A9,陽性者一覧!$A:$A,0)),"",INDEX(陽性者一覧!K:K,MATCH($A9,陽性者一覧!$A:$A,0),1))</f>
        <v/>
      </c>
      <c r="G9" s="56" t="s">
        <v>53</v>
      </c>
      <c r="H9" s="66" t="s">
        <v>58</v>
      </c>
      <c r="I9" s="66" t="s">
        <v>58</v>
      </c>
      <c r="J9" s="66" t="s">
        <v>58</v>
      </c>
      <c r="K9" s="66" t="s">
        <v>58</v>
      </c>
      <c r="L9" s="66" t="s">
        <v>58</v>
      </c>
      <c r="M9" s="66" t="s">
        <v>58</v>
      </c>
      <c r="N9" s="66" t="s">
        <v>58</v>
      </c>
      <c r="O9" s="66" t="s">
        <v>58</v>
      </c>
      <c r="P9" s="66" t="s">
        <v>58</v>
      </c>
      <c r="Q9" s="66" t="s">
        <v>58</v>
      </c>
      <c r="R9" s="66" t="s">
        <v>58</v>
      </c>
      <c r="S9" s="66" t="s">
        <v>58</v>
      </c>
      <c r="T9" s="66" t="s">
        <v>58</v>
      </c>
      <c r="U9" s="66" t="s">
        <v>58</v>
      </c>
      <c r="V9" s="66" t="s">
        <v>58</v>
      </c>
      <c r="W9" s="66" t="s">
        <v>58</v>
      </c>
      <c r="X9" s="66" t="s">
        <v>58</v>
      </c>
      <c r="Y9" s="66" t="s">
        <v>58</v>
      </c>
      <c r="Z9" s="66" t="s">
        <v>58</v>
      </c>
      <c r="AA9" s="66" t="s">
        <v>58</v>
      </c>
      <c r="AB9" s="66" t="s">
        <v>58</v>
      </c>
      <c r="AC9" s="66" t="s">
        <v>58</v>
      </c>
      <c r="AD9" s="66" t="s">
        <v>58</v>
      </c>
      <c r="AE9" s="66" t="s">
        <v>58</v>
      </c>
      <c r="AF9" s="66" t="s">
        <v>58</v>
      </c>
      <c r="AG9" s="66" t="s">
        <v>58</v>
      </c>
      <c r="AH9" s="66" t="s">
        <v>58</v>
      </c>
      <c r="AI9" s="66" t="s">
        <v>58</v>
      </c>
      <c r="AJ9" s="66" t="s">
        <v>58</v>
      </c>
      <c r="AK9" s="66" t="s">
        <v>58</v>
      </c>
      <c r="AL9" s="66" t="s">
        <v>58</v>
      </c>
      <c r="AM9" s="66" t="s">
        <v>58</v>
      </c>
    </row>
    <row r="10" spans="1:39" ht="120" customHeight="1">
      <c r="A10" s="54">
        <v>5</v>
      </c>
      <c r="B10" s="52" t="str">
        <f>+IF(ISERROR(MATCH($A10,陽性者一覧!$A:$A,0)),"",INDEX(陽性者一覧!B:B,MATCH($A10,陽性者一覧!$A:$A,0),1))</f>
        <v/>
      </c>
      <c r="C10" s="52" t="str">
        <f>+IF(ISERROR(MATCH($A10,陽性者一覧!$A:$A,0)),"",INDEX(陽性者一覧!$I:$I,MATCH($A10,陽性者一覧!$A:$A,0),1))</f>
        <v/>
      </c>
      <c r="D10" s="57" t="str">
        <f>+IF(ISERROR(MATCH($A10,陽性者一覧!$A:$A,0)),"",INDEX(陽性者一覧!C:C,MATCH($A10,陽性者一覧!$A:$A,0),1))</f>
        <v/>
      </c>
      <c r="E10" s="58" t="str">
        <f>+IF(ISERROR(MATCH($A10,陽性者一覧!$A:$A,0)),"",INDEX(陽性者一覧!J:J,MATCH($A10,陽性者一覧!$A:$A,0),1))</f>
        <v/>
      </c>
      <c r="F10" s="58" t="str">
        <f>+IF(ISERROR(MATCH($A10,陽性者一覧!$A:$A,0)),"",INDEX(陽性者一覧!K:K,MATCH($A10,陽性者一覧!$A:$A,0),1))</f>
        <v/>
      </c>
      <c r="G10" s="56" t="s">
        <v>53</v>
      </c>
      <c r="H10" s="66" t="s">
        <v>58</v>
      </c>
      <c r="I10" s="66" t="s">
        <v>58</v>
      </c>
      <c r="J10" s="66" t="s">
        <v>58</v>
      </c>
      <c r="K10" s="66" t="s">
        <v>58</v>
      </c>
      <c r="L10" s="66" t="s">
        <v>58</v>
      </c>
      <c r="M10" s="66" t="s">
        <v>58</v>
      </c>
      <c r="N10" s="66" t="s">
        <v>58</v>
      </c>
      <c r="O10" s="66" t="s">
        <v>58</v>
      </c>
      <c r="P10" s="66" t="s">
        <v>58</v>
      </c>
      <c r="Q10" s="66" t="s">
        <v>58</v>
      </c>
      <c r="R10" s="66" t="s">
        <v>58</v>
      </c>
      <c r="S10" s="66" t="s">
        <v>58</v>
      </c>
      <c r="T10" s="66" t="s">
        <v>58</v>
      </c>
      <c r="U10" s="66" t="s">
        <v>58</v>
      </c>
      <c r="V10" s="66" t="s">
        <v>58</v>
      </c>
      <c r="W10" s="66" t="s">
        <v>58</v>
      </c>
      <c r="X10" s="66" t="s">
        <v>58</v>
      </c>
      <c r="Y10" s="66" t="s">
        <v>58</v>
      </c>
      <c r="Z10" s="66" t="s">
        <v>58</v>
      </c>
      <c r="AA10" s="66" t="s">
        <v>58</v>
      </c>
      <c r="AB10" s="66" t="s">
        <v>58</v>
      </c>
      <c r="AC10" s="66" t="s">
        <v>58</v>
      </c>
      <c r="AD10" s="66" t="s">
        <v>58</v>
      </c>
      <c r="AE10" s="66" t="s">
        <v>58</v>
      </c>
      <c r="AF10" s="66" t="s">
        <v>58</v>
      </c>
      <c r="AG10" s="66" t="s">
        <v>58</v>
      </c>
      <c r="AH10" s="66" t="s">
        <v>58</v>
      </c>
      <c r="AI10" s="66" t="s">
        <v>58</v>
      </c>
      <c r="AJ10" s="66" t="s">
        <v>58</v>
      </c>
      <c r="AK10" s="66" t="s">
        <v>58</v>
      </c>
      <c r="AL10" s="66" t="s">
        <v>58</v>
      </c>
      <c r="AM10" s="66" t="s">
        <v>58</v>
      </c>
    </row>
    <row r="11" spans="1:39" ht="120" customHeight="1">
      <c r="A11" s="54">
        <v>6</v>
      </c>
      <c r="B11" s="52" t="str">
        <f>+IF(ISERROR(MATCH($A11,陽性者一覧!$A:$A,0)),"",INDEX(陽性者一覧!B:B,MATCH($A11,陽性者一覧!$A:$A,0),1))</f>
        <v/>
      </c>
      <c r="C11" s="52" t="str">
        <f>+IF(ISERROR(MATCH($A11,陽性者一覧!$A:$A,0)),"",INDEX(陽性者一覧!$I:$I,MATCH($A11,陽性者一覧!$A:$A,0),1))</f>
        <v/>
      </c>
      <c r="D11" s="57" t="str">
        <f>+IF(ISERROR(MATCH($A11,陽性者一覧!$A:$A,0)),"",INDEX(陽性者一覧!C:C,MATCH($A11,陽性者一覧!$A:$A,0),1))</f>
        <v/>
      </c>
      <c r="E11" s="58" t="str">
        <f>+IF(ISERROR(MATCH($A11,陽性者一覧!$A:$A,0)),"",INDEX(陽性者一覧!J:J,MATCH($A11,陽性者一覧!$A:$A,0),1))</f>
        <v/>
      </c>
      <c r="F11" s="58" t="str">
        <f>+IF(ISERROR(MATCH($A11,陽性者一覧!$A:$A,0)),"",INDEX(陽性者一覧!K:K,MATCH($A11,陽性者一覧!$A:$A,0),1))</f>
        <v/>
      </c>
      <c r="G11" s="56" t="s">
        <v>53</v>
      </c>
      <c r="H11" s="66" t="s">
        <v>58</v>
      </c>
      <c r="I11" s="66" t="s">
        <v>58</v>
      </c>
      <c r="J11" s="66" t="s">
        <v>58</v>
      </c>
      <c r="K11" s="66" t="s">
        <v>58</v>
      </c>
      <c r="L11" s="66" t="s">
        <v>58</v>
      </c>
      <c r="M11" s="66" t="s">
        <v>58</v>
      </c>
      <c r="N11" s="66" t="s">
        <v>58</v>
      </c>
      <c r="O11" s="66" t="s">
        <v>58</v>
      </c>
      <c r="P11" s="66" t="s">
        <v>58</v>
      </c>
      <c r="Q11" s="66" t="s">
        <v>58</v>
      </c>
      <c r="R11" s="66" t="s">
        <v>58</v>
      </c>
      <c r="S11" s="66" t="s">
        <v>58</v>
      </c>
      <c r="T11" s="66" t="s">
        <v>58</v>
      </c>
      <c r="U11" s="66" t="s">
        <v>58</v>
      </c>
      <c r="V11" s="66" t="s">
        <v>58</v>
      </c>
      <c r="W11" s="66" t="s">
        <v>58</v>
      </c>
      <c r="X11" s="66" t="s">
        <v>58</v>
      </c>
      <c r="Y11" s="66" t="s">
        <v>58</v>
      </c>
      <c r="Z11" s="66" t="s">
        <v>58</v>
      </c>
      <c r="AA11" s="66" t="s">
        <v>58</v>
      </c>
      <c r="AB11" s="66" t="s">
        <v>58</v>
      </c>
      <c r="AC11" s="66" t="s">
        <v>58</v>
      </c>
      <c r="AD11" s="66" t="s">
        <v>58</v>
      </c>
      <c r="AE11" s="66" t="s">
        <v>58</v>
      </c>
      <c r="AF11" s="66" t="s">
        <v>58</v>
      </c>
      <c r="AG11" s="66" t="s">
        <v>58</v>
      </c>
      <c r="AH11" s="66" t="s">
        <v>58</v>
      </c>
      <c r="AI11" s="66" t="s">
        <v>58</v>
      </c>
      <c r="AJ11" s="66" t="s">
        <v>58</v>
      </c>
      <c r="AK11" s="66" t="s">
        <v>58</v>
      </c>
      <c r="AL11" s="66" t="s">
        <v>58</v>
      </c>
      <c r="AM11" s="66" t="s">
        <v>58</v>
      </c>
    </row>
    <row r="12" spans="1:39" ht="120" customHeight="1">
      <c r="A12" s="54">
        <v>7</v>
      </c>
      <c r="B12" s="52" t="str">
        <f>+IF(ISERROR(MATCH($A12,陽性者一覧!$A:$A,0)),"",INDEX(陽性者一覧!B:B,MATCH($A12,陽性者一覧!$A:$A,0),1))</f>
        <v/>
      </c>
      <c r="C12" s="52" t="str">
        <f>+IF(ISERROR(MATCH($A12,陽性者一覧!$A:$A,0)),"",INDEX(陽性者一覧!$I:$I,MATCH($A12,陽性者一覧!$A:$A,0),1))</f>
        <v/>
      </c>
      <c r="D12" s="57" t="str">
        <f>+IF(ISERROR(MATCH($A12,陽性者一覧!$A:$A,0)),"",INDEX(陽性者一覧!C:C,MATCH($A12,陽性者一覧!$A:$A,0),1))</f>
        <v/>
      </c>
      <c r="E12" s="58" t="str">
        <f>+IF(ISERROR(MATCH($A12,陽性者一覧!$A:$A,0)),"",INDEX(陽性者一覧!J:J,MATCH($A12,陽性者一覧!$A:$A,0),1))</f>
        <v/>
      </c>
      <c r="F12" s="58" t="str">
        <f>+IF(ISERROR(MATCH($A12,陽性者一覧!$A:$A,0)),"",INDEX(陽性者一覧!K:K,MATCH($A12,陽性者一覧!$A:$A,0),1))</f>
        <v/>
      </c>
      <c r="G12" s="56" t="s">
        <v>53</v>
      </c>
      <c r="H12" s="66" t="s">
        <v>58</v>
      </c>
      <c r="I12" s="66" t="s">
        <v>58</v>
      </c>
      <c r="J12" s="66" t="s">
        <v>58</v>
      </c>
      <c r="K12" s="66" t="s">
        <v>58</v>
      </c>
      <c r="L12" s="66" t="s">
        <v>58</v>
      </c>
      <c r="M12" s="66" t="s">
        <v>58</v>
      </c>
      <c r="N12" s="66" t="s">
        <v>58</v>
      </c>
      <c r="O12" s="66" t="s">
        <v>58</v>
      </c>
      <c r="P12" s="66" t="s">
        <v>58</v>
      </c>
      <c r="Q12" s="66" t="s">
        <v>58</v>
      </c>
      <c r="R12" s="66" t="s">
        <v>58</v>
      </c>
      <c r="S12" s="66" t="s">
        <v>58</v>
      </c>
      <c r="T12" s="66" t="s">
        <v>58</v>
      </c>
      <c r="U12" s="66" t="s">
        <v>58</v>
      </c>
      <c r="V12" s="66" t="s">
        <v>58</v>
      </c>
      <c r="W12" s="66" t="s">
        <v>58</v>
      </c>
      <c r="X12" s="66" t="s">
        <v>58</v>
      </c>
      <c r="Y12" s="66" t="s">
        <v>58</v>
      </c>
      <c r="Z12" s="66" t="s">
        <v>58</v>
      </c>
      <c r="AA12" s="66" t="s">
        <v>58</v>
      </c>
      <c r="AB12" s="66" t="s">
        <v>58</v>
      </c>
      <c r="AC12" s="66" t="s">
        <v>58</v>
      </c>
      <c r="AD12" s="66" t="s">
        <v>58</v>
      </c>
      <c r="AE12" s="66" t="s">
        <v>58</v>
      </c>
      <c r="AF12" s="66" t="s">
        <v>58</v>
      </c>
      <c r="AG12" s="66" t="s">
        <v>58</v>
      </c>
      <c r="AH12" s="66" t="s">
        <v>58</v>
      </c>
      <c r="AI12" s="66" t="s">
        <v>58</v>
      </c>
      <c r="AJ12" s="66" t="s">
        <v>58</v>
      </c>
      <c r="AK12" s="66" t="s">
        <v>58</v>
      </c>
      <c r="AL12" s="66" t="s">
        <v>58</v>
      </c>
      <c r="AM12" s="66" t="s">
        <v>58</v>
      </c>
    </row>
    <row r="13" spans="1:39" ht="120" customHeight="1">
      <c r="A13" s="54">
        <v>8</v>
      </c>
      <c r="B13" s="52" t="str">
        <f>+IF(ISERROR(MATCH($A13,陽性者一覧!$A:$A,0)),"",INDEX(陽性者一覧!B:B,MATCH($A13,陽性者一覧!$A:$A,0),1))</f>
        <v/>
      </c>
      <c r="C13" s="52" t="str">
        <f>+IF(ISERROR(MATCH($A13,陽性者一覧!$A:$A,0)),"",INDEX(陽性者一覧!$I:$I,MATCH($A13,陽性者一覧!$A:$A,0),1))</f>
        <v/>
      </c>
      <c r="D13" s="57" t="str">
        <f>+IF(ISERROR(MATCH($A13,陽性者一覧!$A:$A,0)),"",INDEX(陽性者一覧!C:C,MATCH($A13,陽性者一覧!$A:$A,0),1))</f>
        <v/>
      </c>
      <c r="E13" s="58" t="str">
        <f>+IF(ISERROR(MATCH($A13,陽性者一覧!$A:$A,0)),"",INDEX(陽性者一覧!J:J,MATCH($A13,陽性者一覧!$A:$A,0),1))</f>
        <v/>
      </c>
      <c r="F13" s="58" t="str">
        <f>+IF(ISERROR(MATCH($A13,陽性者一覧!$A:$A,0)),"",INDEX(陽性者一覧!K:K,MATCH($A13,陽性者一覧!$A:$A,0),1))</f>
        <v/>
      </c>
      <c r="G13" s="56" t="s">
        <v>53</v>
      </c>
      <c r="H13" s="66" t="s">
        <v>58</v>
      </c>
      <c r="I13" s="66" t="s">
        <v>58</v>
      </c>
      <c r="J13" s="66" t="s">
        <v>58</v>
      </c>
      <c r="K13" s="66" t="s">
        <v>58</v>
      </c>
      <c r="L13" s="66" t="s">
        <v>58</v>
      </c>
      <c r="M13" s="66" t="s">
        <v>58</v>
      </c>
      <c r="N13" s="66" t="s">
        <v>58</v>
      </c>
      <c r="O13" s="66" t="s">
        <v>58</v>
      </c>
      <c r="P13" s="66" t="s">
        <v>58</v>
      </c>
      <c r="Q13" s="66" t="s">
        <v>58</v>
      </c>
      <c r="R13" s="66" t="s">
        <v>58</v>
      </c>
      <c r="S13" s="66" t="s">
        <v>58</v>
      </c>
      <c r="T13" s="66" t="s">
        <v>58</v>
      </c>
      <c r="U13" s="66" t="s">
        <v>58</v>
      </c>
      <c r="V13" s="66" t="s">
        <v>58</v>
      </c>
      <c r="W13" s="66" t="s">
        <v>58</v>
      </c>
      <c r="X13" s="66" t="s">
        <v>58</v>
      </c>
      <c r="Y13" s="66" t="s">
        <v>58</v>
      </c>
      <c r="Z13" s="66" t="s">
        <v>58</v>
      </c>
      <c r="AA13" s="66" t="s">
        <v>58</v>
      </c>
      <c r="AB13" s="66" t="s">
        <v>58</v>
      </c>
      <c r="AC13" s="66" t="s">
        <v>58</v>
      </c>
      <c r="AD13" s="66" t="s">
        <v>58</v>
      </c>
      <c r="AE13" s="66" t="s">
        <v>58</v>
      </c>
      <c r="AF13" s="66" t="s">
        <v>58</v>
      </c>
      <c r="AG13" s="66" t="s">
        <v>58</v>
      </c>
      <c r="AH13" s="66" t="s">
        <v>58</v>
      </c>
      <c r="AI13" s="66" t="s">
        <v>58</v>
      </c>
      <c r="AJ13" s="66" t="s">
        <v>58</v>
      </c>
      <c r="AK13" s="66" t="s">
        <v>58</v>
      </c>
      <c r="AL13" s="66" t="s">
        <v>58</v>
      </c>
      <c r="AM13" s="66" t="s">
        <v>58</v>
      </c>
    </row>
    <row r="14" spans="1:39" ht="120" customHeight="1">
      <c r="A14" s="54">
        <v>9</v>
      </c>
      <c r="B14" s="52" t="str">
        <f>+IF(ISERROR(MATCH($A14,陽性者一覧!$A:$A,0)),"",INDEX(陽性者一覧!B:B,MATCH($A14,陽性者一覧!$A:$A,0),1))</f>
        <v/>
      </c>
      <c r="C14" s="52" t="str">
        <f>+IF(ISERROR(MATCH($A14,陽性者一覧!$A:$A,0)),"",INDEX(陽性者一覧!$I:$I,MATCH($A14,陽性者一覧!$A:$A,0),1))</f>
        <v/>
      </c>
      <c r="D14" s="57" t="str">
        <f>+IF(ISERROR(MATCH($A14,陽性者一覧!$A:$A,0)),"",INDEX(陽性者一覧!C:C,MATCH($A14,陽性者一覧!$A:$A,0),1))</f>
        <v/>
      </c>
      <c r="E14" s="58" t="str">
        <f>+IF(ISERROR(MATCH($A14,陽性者一覧!$A:$A,0)),"",INDEX(陽性者一覧!J:J,MATCH($A14,陽性者一覧!$A:$A,0),1))</f>
        <v/>
      </c>
      <c r="F14" s="58" t="str">
        <f>+IF(ISERROR(MATCH($A14,陽性者一覧!$A:$A,0)),"",INDEX(陽性者一覧!K:K,MATCH($A14,陽性者一覧!$A:$A,0),1))</f>
        <v/>
      </c>
      <c r="G14" s="56" t="s">
        <v>53</v>
      </c>
      <c r="H14" s="66" t="s">
        <v>58</v>
      </c>
      <c r="I14" s="66" t="s">
        <v>58</v>
      </c>
      <c r="J14" s="66" t="s">
        <v>58</v>
      </c>
      <c r="K14" s="66" t="s">
        <v>58</v>
      </c>
      <c r="L14" s="66" t="s">
        <v>58</v>
      </c>
      <c r="M14" s="66" t="s">
        <v>58</v>
      </c>
      <c r="N14" s="66" t="s">
        <v>58</v>
      </c>
      <c r="O14" s="66" t="s">
        <v>58</v>
      </c>
      <c r="P14" s="66" t="s">
        <v>58</v>
      </c>
      <c r="Q14" s="66" t="s">
        <v>58</v>
      </c>
      <c r="R14" s="66" t="s">
        <v>58</v>
      </c>
      <c r="S14" s="66" t="s">
        <v>58</v>
      </c>
      <c r="T14" s="66" t="s">
        <v>58</v>
      </c>
      <c r="U14" s="66" t="s">
        <v>58</v>
      </c>
      <c r="V14" s="66" t="s">
        <v>58</v>
      </c>
      <c r="W14" s="66" t="s">
        <v>58</v>
      </c>
      <c r="X14" s="66" t="s">
        <v>58</v>
      </c>
      <c r="Y14" s="66" t="s">
        <v>58</v>
      </c>
      <c r="Z14" s="66" t="s">
        <v>58</v>
      </c>
      <c r="AA14" s="66" t="s">
        <v>58</v>
      </c>
      <c r="AB14" s="66" t="s">
        <v>58</v>
      </c>
      <c r="AC14" s="66" t="s">
        <v>58</v>
      </c>
      <c r="AD14" s="66" t="s">
        <v>58</v>
      </c>
      <c r="AE14" s="66" t="s">
        <v>58</v>
      </c>
      <c r="AF14" s="66" t="s">
        <v>58</v>
      </c>
      <c r="AG14" s="66" t="s">
        <v>58</v>
      </c>
      <c r="AH14" s="66" t="s">
        <v>58</v>
      </c>
      <c r="AI14" s="66" t="s">
        <v>58</v>
      </c>
      <c r="AJ14" s="66" t="s">
        <v>58</v>
      </c>
      <c r="AK14" s="66" t="s">
        <v>58</v>
      </c>
      <c r="AL14" s="66" t="s">
        <v>58</v>
      </c>
      <c r="AM14" s="66" t="s">
        <v>58</v>
      </c>
    </row>
    <row r="15" spans="1:39" ht="120" customHeight="1">
      <c r="A15" s="54">
        <v>10</v>
      </c>
      <c r="B15" s="52" t="str">
        <f>+IF(ISERROR(MATCH($A15,陽性者一覧!$A:$A,0)),"",INDEX(陽性者一覧!B:B,MATCH($A15,陽性者一覧!$A:$A,0),1))</f>
        <v/>
      </c>
      <c r="C15" s="52" t="str">
        <f>+IF(ISERROR(MATCH($A15,陽性者一覧!$A:$A,0)),"",INDEX(陽性者一覧!$I:$I,MATCH($A15,陽性者一覧!$A:$A,0),1))</f>
        <v/>
      </c>
      <c r="D15" s="57" t="str">
        <f>+IF(ISERROR(MATCH($A15,陽性者一覧!$A:$A,0)),"",INDEX(陽性者一覧!C:C,MATCH($A15,陽性者一覧!$A:$A,0),1))</f>
        <v/>
      </c>
      <c r="E15" s="58" t="str">
        <f>+IF(ISERROR(MATCH($A15,陽性者一覧!$A:$A,0)),"",INDEX(陽性者一覧!J:J,MATCH($A15,陽性者一覧!$A:$A,0),1))</f>
        <v/>
      </c>
      <c r="F15" s="58" t="str">
        <f>+IF(ISERROR(MATCH($A15,陽性者一覧!$A:$A,0)),"",INDEX(陽性者一覧!K:K,MATCH($A15,陽性者一覧!$A:$A,0),1))</f>
        <v/>
      </c>
      <c r="G15" s="56" t="s">
        <v>53</v>
      </c>
      <c r="H15" s="66" t="s">
        <v>58</v>
      </c>
      <c r="I15" s="66" t="s">
        <v>58</v>
      </c>
      <c r="J15" s="66" t="s">
        <v>58</v>
      </c>
      <c r="K15" s="66" t="s">
        <v>58</v>
      </c>
      <c r="L15" s="66" t="s">
        <v>58</v>
      </c>
      <c r="M15" s="66" t="s">
        <v>58</v>
      </c>
      <c r="N15" s="66" t="s">
        <v>58</v>
      </c>
      <c r="O15" s="66" t="s">
        <v>58</v>
      </c>
      <c r="P15" s="66" t="s">
        <v>58</v>
      </c>
      <c r="Q15" s="66" t="s">
        <v>58</v>
      </c>
      <c r="R15" s="66" t="s">
        <v>58</v>
      </c>
      <c r="S15" s="66" t="s">
        <v>58</v>
      </c>
      <c r="T15" s="66" t="s">
        <v>58</v>
      </c>
      <c r="U15" s="66" t="s">
        <v>58</v>
      </c>
      <c r="V15" s="66" t="s">
        <v>58</v>
      </c>
      <c r="W15" s="66" t="s">
        <v>58</v>
      </c>
      <c r="X15" s="66" t="s">
        <v>58</v>
      </c>
      <c r="Y15" s="66" t="s">
        <v>58</v>
      </c>
      <c r="Z15" s="66" t="s">
        <v>58</v>
      </c>
      <c r="AA15" s="66" t="s">
        <v>58</v>
      </c>
      <c r="AB15" s="66" t="s">
        <v>58</v>
      </c>
      <c r="AC15" s="66" t="s">
        <v>58</v>
      </c>
      <c r="AD15" s="66" t="s">
        <v>58</v>
      </c>
      <c r="AE15" s="66" t="s">
        <v>58</v>
      </c>
      <c r="AF15" s="66" t="s">
        <v>58</v>
      </c>
      <c r="AG15" s="66" t="s">
        <v>58</v>
      </c>
      <c r="AH15" s="66" t="s">
        <v>58</v>
      </c>
      <c r="AI15" s="66" t="s">
        <v>58</v>
      </c>
      <c r="AJ15" s="66" t="s">
        <v>58</v>
      </c>
      <c r="AK15" s="66" t="s">
        <v>58</v>
      </c>
      <c r="AL15" s="66" t="s">
        <v>58</v>
      </c>
      <c r="AM15" s="66" t="s">
        <v>58</v>
      </c>
    </row>
    <row r="16" spans="1:39" ht="120" customHeight="1">
      <c r="A16" s="54">
        <v>11</v>
      </c>
      <c r="B16" s="52" t="str">
        <f>+IF(ISERROR(MATCH($A16,陽性者一覧!$A:$A,0)),"",INDEX(陽性者一覧!B:B,MATCH($A16,陽性者一覧!$A:$A,0),1))</f>
        <v/>
      </c>
      <c r="C16" s="52" t="str">
        <f>+IF(ISERROR(MATCH($A16,陽性者一覧!$A:$A,0)),"",INDEX(陽性者一覧!$I:$I,MATCH($A16,陽性者一覧!$A:$A,0),1))</f>
        <v/>
      </c>
      <c r="D16" s="57" t="str">
        <f>+IF(ISERROR(MATCH($A16,陽性者一覧!$A:$A,0)),"",INDEX(陽性者一覧!C:C,MATCH($A16,陽性者一覧!$A:$A,0),1))</f>
        <v/>
      </c>
      <c r="E16" s="58" t="str">
        <f>+IF(ISERROR(MATCH($A16,陽性者一覧!$A:$A,0)),"",INDEX(陽性者一覧!J:J,MATCH($A16,陽性者一覧!$A:$A,0),1))</f>
        <v/>
      </c>
      <c r="F16" s="58" t="str">
        <f>+IF(ISERROR(MATCH($A16,陽性者一覧!$A:$A,0)),"",INDEX(陽性者一覧!K:K,MATCH($A16,陽性者一覧!$A:$A,0),1))</f>
        <v/>
      </c>
      <c r="G16" s="56" t="s">
        <v>53</v>
      </c>
      <c r="H16" s="66" t="s">
        <v>58</v>
      </c>
      <c r="I16" s="66" t="s">
        <v>58</v>
      </c>
      <c r="J16" s="66" t="s">
        <v>58</v>
      </c>
      <c r="K16" s="66" t="s">
        <v>58</v>
      </c>
      <c r="L16" s="66" t="s">
        <v>58</v>
      </c>
      <c r="M16" s="66" t="s">
        <v>58</v>
      </c>
      <c r="N16" s="66" t="s">
        <v>58</v>
      </c>
      <c r="O16" s="66" t="s">
        <v>58</v>
      </c>
      <c r="P16" s="66" t="s">
        <v>58</v>
      </c>
      <c r="Q16" s="66" t="s">
        <v>58</v>
      </c>
      <c r="R16" s="66" t="s">
        <v>58</v>
      </c>
      <c r="S16" s="66" t="s">
        <v>58</v>
      </c>
      <c r="T16" s="66" t="s">
        <v>58</v>
      </c>
      <c r="U16" s="66" t="s">
        <v>58</v>
      </c>
      <c r="V16" s="66" t="s">
        <v>58</v>
      </c>
      <c r="W16" s="66" t="s">
        <v>58</v>
      </c>
      <c r="X16" s="66" t="s">
        <v>58</v>
      </c>
      <c r="Y16" s="66" t="s">
        <v>58</v>
      </c>
      <c r="Z16" s="66" t="s">
        <v>58</v>
      </c>
      <c r="AA16" s="66" t="s">
        <v>58</v>
      </c>
      <c r="AB16" s="66" t="s">
        <v>58</v>
      </c>
      <c r="AC16" s="66" t="s">
        <v>58</v>
      </c>
      <c r="AD16" s="66" t="s">
        <v>58</v>
      </c>
      <c r="AE16" s="66" t="s">
        <v>58</v>
      </c>
      <c r="AF16" s="66" t="s">
        <v>58</v>
      </c>
      <c r="AG16" s="66" t="s">
        <v>58</v>
      </c>
      <c r="AH16" s="66" t="s">
        <v>58</v>
      </c>
      <c r="AI16" s="66" t="s">
        <v>58</v>
      </c>
      <c r="AJ16" s="66" t="s">
        <v>58</v>
      </c>
      <c r="AK16" s="66" t="s">
        <v>58</v>
      </c>
      <c r="AL16" s="66" t="s">
        <v>58</v>
      </c>
      <c r="AM16" s="66" t="s">
        <v>58</v>
      </c>
    </row>
    <row r="17" spans="1:39" ht="120" customHeight="1">
      <c r="A17" s="54">
        <v>12</v>
      </c>
      <c r="B17" s="52" t="str">
        <f>+IF(ISERROR(MATCH($A17,陽性者一覧!$A:$A,0)),"",INDEX(陽性者一覧!B:B,MATCH($A17,陽性者一覧!$A:$A,0),1))</f>
        <v/>
      </c>
      <c r="C17" s="52" t="str">
        <f>+IF(ISERROR(MATCH($A17,陽性者一覧!$A:$A,0)),"",INDEX(陽性者一覧!$I:$I,MATCH($A17,陽性者一覧!$A:$A,0),1))</f>
        <v/>
      </c>
      <c r="D17" s="57" t="str">
        <f>+IF(ISERROR(MATCH($A17,陽性者一覧!$A:$A,0)),"",INDEX(陽性者一覧!C:C,MATCH($A17,陽性者一覧!$A:$A,0),1))</f>
        <v/>
      </c>
      <c r="E17" s="58" t="str">
        <f>+IF(ISERROR(MATCH($A17,陽性者一覧!$A:$A,0)),"",INDEX(陽性者一覧!J:J,MATCH($A17,陽性者一覧!$A:$A,0),1))</f>
        <v/>
      </c>
      <c r="F17" s="58" t="str">
        <f>+IF(ISERROR(MATCH($A17,陽性者一覧!$A:$A,0)),"",INDEX(陽性者一覧!K:K,MATCH($A17,陽性者一覧!$A:$A,0),1))</f>
        <v/>
      </c>
      <c r="G17" s="56" t="s">
        <v>53</v>
      </c>
      <c r="H17" s="66" t="s">
        <v>58</v>
      </c>
      <c r="I17" s="66" t="s">
        <v>58</v>
      </c>
      <c r="J17" s="66" t="s">
        <v>58</v>
      </c>
      <c r="K17" s="66" t="s">
        <v>58</v>
      </c>
      <c r="L17" s="66" t="s">
        <v>58</v>
      </c>
      <c r="M17" s="66" t="s">
        <v>58</v>
      </c>
      <c r="N17" s="66" t="s">
        <v>58</v>
      </c>
      <c r="O17" s="66" t="s">
        <v>58</v>
      </c>
      <c r="P17" s="66" t="s">
        <v>58</v>
      </c>
      <c r="Q17" s="66" t="s">
        <v>58</v>
      </c>
      <c r="R17" s="66" t="s">
        <v>58</v>
      </c>
      <c r="S17" s="66" t="s">
        <v>58</v>
      </c>
      <c r="T17" s="66" t="s">
        <v>58</v>
      </c>
      <c r="U17" s="66" t="s">
        <v>58</v>
      </c>
      <c r="V17" s="66" t="s">
        <v>58</v>
      </c>
      <c r="W17" s="66" t="s">
        <v>58</v>
      </c>
      <c r="X17" s="66" t="s">
        <v>58</v>
      </c>
      <c r="Y17" s="66" t="s">
        <v>58</v>
      </c>
      <c r="Z17" s="66" t="s">
        <v>58</v>
      </c>
      <c r="AA17" s="66" t="s">
        <v>58</v>
      </c>
      <c r="AB17" s="66" t="s">
        <v>58</v>
      </c>
      <c r="AC17" s="66" t="s">
        <v>58</v>
      </c>
      <c r="AD17" s="66" t="s">
        <v>58</v>
      </c>
      <c r="AE17" s="66" t="s">
        <v>58</v>
      </c>
      <c r="AF17" s="66" t="s">
        <v>58</v>
      </c>
      <c r="AG17" s="66" t="s">
        <v>58</v>
      </c>
      <c r="AH17" s="66" t="s">
        <v>58</v>
      </c>
      <c r="AI17" s="66" t="s">
        <v>58</v>
      </c>
      <c r="AJ17" s="66" t="s">
        <v>58</v>
      </c>
      <c r="AK17" s="66" t="s">
        <v>58</v>
      </c>
      <c r="AL17" s="66" t="s">
        <v>58</v>
      </c>
      <c r="AM17" s="66" t="s">
        <v>58</v>
      </c>
    </row>
    <row r="18" spans="1:39" ht="120" customHeight="1">
      <c r="A18" s="54">
        <v>13</v>
      </c>
      <c r="B18" s="52" t="str">
        <f>+IF(ISERROR(MATCH($A18,陽性者一覧!$A:$A,0)),"",INDEX(陽性者一覧!B:B,MATCH($A18,陽性者一覧!$A:$A,0),1))</f>
        <v/>
      </c>
      <c r="C18" s="52" t="str">
        <f>+IF(ISERROR(MATCH($A18,陽性者一覧!$A:$A,0)),"",INDEX(陽性者一覧!$I:$I,MATCH($A18,陽性者一覧!$A:$A,0),1))</f>
        <v/>
      </c>
      <c r="D18" s="57" t="str">
        <f>+IF(ISERROR(MATCH($A18,陽性者一覧!$A:$A,0)),"",INDEX(陽性者一覧!C:C,MATCH($A18,陽性者一覧!$A:$A,0),1))</f>
        <v/>
      </c>
      <c r="E18" s="58" t="str">
        <f>+IF(ISERROR(MATCH($A18,陽性者一覧!$A:$A,0)),"",INDEX(陽性者一覧!J:J,MATCH($A18,陽性者一覧!$A:$A,0),1))</f>
        <v/>
      </c>
      <c r="F18" s="58" t="str">
        <f>+IF(ISERROR(MATCH($A18,陽性者一覧!$A:$A,0)),"",INDEX(陽性者一覧!K:K,MATCH($A18,陽性者一覧!$A:$A,0),1))</f>
        <v/>
      </c>
      <c r="G18" s="56" t="s">
        <v>53</v>
      </c>
      <c r="H18" s="66" t="s">
        <v>58</v>
      </c>
      <c r="I18" s="66" t="s">
        <v>58</v>
      </c>
      <c r="J18" s="66" t="s">
        <v>58</v>
      </c>
      <c r="K18" s="66" t="s">
        <v>58</v>
      </c>
      <c r="L18" s="66" t="s">
        <v>58</v>
      </c>
      <c r="M18" s="66" t="s">
        <v>58</v>
      </c>
      <c r="N18" s="66" t="s">
        <v>58</v>
      </c>
      <c r="O18" s="66" t="s">
        <v>58</v>
      </c>
      <c r="P18" s="66" t="s">
        <v>58</v>
      </c>
      <c r="Q18" s="66" t="s">
        <v>58</v>
      </c>
      <c r="R18" s="66" t="s">
        <v>58</v>
      </c>
      <c r="S18" s="66" t="s">
        <v>58</v>
      </c>
      <c r="T18" s="66" t="s">
        <v>58</v>
      </c>
      <c r="U18" s="66" t="s">
        <v>58</v>
      </c>
      <c r="V18" s="66" t="s">
        <v>58</v>
      </c>
      <c r="W18" s="66" t="s">
        <v>58</v>
      </c>
      <c r="X18" s="66" t="s">
        <v>58</v>
      </c>
      <c r="Y18" s="66" t="s">
        <v>58</v>
      </c>
      <c r="Z18" s="66" t="s">
        <v>58</v>
      </c>
      <c r="AA18" s="66" t="s">
        <v>58</v>
      </c>
      <c r="AB18" s="66" t="s">
        <v>58</v>
      </c>
      <c r="AC18" s="66" t="s">
        <v>58</v>
      </c>
      <c r="AD18" s="66" t="s">
        <v>58</v>
      </c>
      <c r="AE18" s="66" t="s">
        <v>58</v>
      </c>
      <c r="AF18" s="66" t="s">
        <v>58</v>
      </c>
      <c r="AG18" s="66" t="s">
        <v>58</v>
      </c>
      <c r="AH18" s="66" t="s">
        <v>58</v>
      </c>
      <c r="AI18" s="66" t="s">
        <v>58</v>
      </c>
      <c r="AJ18" s="66" t="s">
        <v>58</v>
      </c>
      <c r="AK18" s="66" t="s">
        <v>58</v>
      </c>
      <c r="AL18" s="66" t="s">
        <v>58</v>
      </c>
      <c r="AM18" s="66" t="s">
        <v>58</v>
      </c>
    </row>
    <row r="19" spans="1:39" ht="120" customHeight="1">
      <c r="A19" s="54">
        <v>14</v>
      </c>
      <c r="B19" s="52" t="str">
        <f>+IF(ISERROR(MATCH($A19,陽性者一覧!$A:$A,0)),"",INDEX(陽性者一覧!B:B,MATCH($A19,陽性者一覧!$A:$A,0),1))</f>
        <v/>
      </c>
      <c r="C19" s="52" t="str">
        <f>+IF(ISERROR(MATCH($A19,陽性者一覧!$A:$A,0)),"",INDEX(陽性者一覧!$I:$I,MATCH($A19,陽性者一覧!$A:$A,0),1))</f>
        <v/>
      </c>
      <c r="D19" s="57" t="str">
        <f>+IF(ISERROR(MATCH($A19,陽性者一覧!$A:$A,0)),"",INDEX(陽性者一覧!C:C,MATCH($A19,陽性者一覧!$A:$A,0),1))</f>
        <v/>
      </c>
      <c r="E19" s="58" t="str">
        <f>+IF(ISERROR(MATCH($A19,陽性者一覧!$A:$A,0)),"",INDEX(陽性者一覧!J:J,MATCH($A19,陽性者一覧!$A:$A,0),1))</f>
        <v/>
      </c>
      <c r="F19" s="58" t="str">
        <f>+IF(ISERROR(MATCH($A19,陽性者一覧!$A:$A,0)),"",INDEX(陽性者一覧!K:K,MATCH($A19,陽性者一覧!$A:$A,0),1))</f>
        <v/>
      </c>
      <c r="G19" s="56" t="s">
        <v>53</v>
      </c>
      <c r="H19" s="66" t="s">
        <v>58</v>
      </c>
      <c r="I19" s="66" t="s">
        <v>58</v>
      </c>
      <c r="J19" s="66" t="s">
        <v>58</v>
      </c>
      <c r="K19" s="66" t="s">
        <v>58</v>
      </c>
      <c r="L19" s="66" t="s">
        <v>58</v>
      </c>
      <c r="M19" s="66" t="s">
        <v>58</v>
      </c>
      <c r="N19" s="66" t="s">
        <v>58</v>
      </c>
      <c r="O19" s="66" t="s">
        <v>58</v>
      </c>
      <c r="P19" s="66" t="s">
        <v>58</v>
      </c>
      <c r="Q19" s="66" t="s">
        <v>58</v>
      </c>
      <c r="R19" s="66" t="s">
        <v>58</v>
      </c>
      <c r="S19" s="66" t="s">
        <v>58</v>
      </c>
      <c r="T19" s="66" t="s">
        <v>58</v>
      </c>
      <c r="U19" s="66" t="s">
        <v>58</v>
      </c>
      <c r="V19" s="66" t="s">
        <v>58</v>
      </c>
      <c r="W19" s="66" t="s">
        <v>58</v>
      </c>
      <c r="X19" s="66" t="s">
        <v>58</v>
      </c>
      <c r="Y19" s="66" t="s">
        <v>58</v>
      </c>
      <c r="Z19" s="66" t="s">
        <v>58</v>
      </c>
      <c r="AA19" s="66" t="s">
        <v>58</v>
      </c>
      <c r="AB19" s="66" t="s">
        <v>58</v>
      </c>
      <c r="AC19" s="66" t="s">
        <v>58</v>
      </c>
      <c r="AD19" s="66" t="s">
        <v>58</v>
      </c>
      <c r="AE19" s="66" t="s">
        <v>58</v>
      </c>
      <c r="AF19" s="66" t="s">
        <v>58</v>
      </c>
      <c r="AG19" s="66" t="s">
        <v>58</v>
      </c>
      <c r="AH19" s="66" t="s">
        <v>58</v>
      </c>
      <c r="AI19" s="66" t="s">
        <v>58</v>
      </c>
      <c r="AJ19" s="66" t="s">
        <v>58</v>
      </c>
      <c r="AK19" s="66" t="s">
        <v>58</v>
      </c>
      <c r="AL19" s="66" t="s">
        <v>58</v>
      </c>
      <c r="AM19" s="66" t="s">
        <v>58</v>
      </c>
    </row>
    <row r="20" spans="1:39" ht="120" customHeight="1">
      <c r="A20" s="54">
        <v>15</v>
      </c>
      <c r="B20" s="52" t="str">
        <f>+IF(ISERROR(MATCH($A20,陽性者一覧!$A:$A,0)),"",INDEX(陽性者一覧!B:B,MATCH($A20,陽性者一覧!$A:$A,0),1))</f>
        <v/>
      </c>
      <c r="C20" s="52" t="str">
        <f>+IF(ISERROR(MATCH($A20,陽性者一覧!$A:$A,0)),"",INDEX(陽性者一覧!$I:$I,MATCH($A20,陽性者一覧!$A:$A,0),1))</f>
        <v/>
      </c>
      <c r="D20" s="57" t="str">
        <f>+IF(ISERROR(MATCH($A20,陽性者一覧!$A:$A,0)),"",INDEX(陽性者一覧!C:C,MATCH($A20,陽性者一覧!$A:$A,0),1))</f>
        <v/>
      </c>
      <c r="E20" s="58" t="str">
        <f>+IF(ISERROR(MATCH($A20,陽性者一覧!$A:$A,0)),"",INDEX(陽性者一覧!J:J,MATCH($A20,陽性者一覧!$A:$A,0),1))</f>
        <v/>
      </c>
      <c r="F20" s="58" t="str">
        <f>+IF(ISERROR(MATCH($A20,陽性者一覧!$A:$A,0)),"",INDEX(陽性者一覧!K:K,MATCH($A20,陽性者一覧!$A:$A,0),1))</f>
        <v/>
      </c>
      <c r="G20" s="56" t="s">
        <v>53</v>
      </c>
      <c r="H20" s="66" t="s">
        <v>58</v>
      </c>
      <c r="I20" s="66" t="s">
        <v>58</v>
      </c>
      <c r="J20" s="66" t="s">
        <v>58</v>
      </c>
      <c r="K20" s="66" t="s">
        <v>58</v>
      </c>
      <c r="L20" s="66" t="s">
        <v>58</v>
      </c>
      <c r="M20" s="66" t="s">
        <v>58</v>
      </c>
      <c r="N20" s="66" t="s">
        <v>58</v>
      </c>
      <c r="O20" s="66" t="s">
        <v>58</v>
      </c>
      <c r="P20" s="66" t="s">
        <v>58</v>
      </c>
      <c r="Q20" s="66" t="s">
        <v>58</v>
      </c>
      <c r="R20" s="66" t="s">
        <v>58</v>
      </c>
      <c r="S20" s="66" t="s">
        <v>58</v>
      </c>
      <c r="T20" s="66" t="s">
        <v>58</v>
      </c>
      <c r="U20" s="66" t="s">
        <v>58</v>
      </c>
      <c r="V20" s="66" t="s">
        <v>58</v>
      </c>
      <c r="W20" s="66" t="s">
        <v>58</v>
      </c>
      <c r="X20" s="66" t="s">
        <v>58</v>
      </c>
      <c r="Y20" s="66" t="s">
        <v>58</v>
      </c>
      <c r="Z20" s="66" t="s">
        <v>58</v>
      </c>
      <c r="AA20" s="66" t="s">
        <v>58</v>
      </c>
      <c r="AB20" s="66" t="s">
        <v>58</v>
      </c>
      <c r="AC20" s="66" t="s">
        <v>58</v>
      </c>
      <c r="AD20" s="66" t="s">
        <v>58</v>
      </c>
      <c r="AE20" s="66" t="s">
        <v>58</v>
      </c>
      <c r="AF20" s="66" t="s">
        <v>58</v>
      </c>
      <c r="AG20" s="66" t="s">
        <v>58</v>
      </c>
      <c r="AH20" s="66" t="s">
        <v>58</v>
      </c>
      <c r="AI20" s="66" t="s">
        <v>58</v>
      </c>
      <c r="AJ20" s="66" t="s">
        <v>58</v>
      </c>
      <c r="AK20" s="66" t="s">
        <v>58</v>
      </c>
      <c r="AL20" s="66" t="s">
        <v>58</v>
      </c>
      <c r="AM20" s="66" t="s">
        <v>58</v>
      </c>
    </row>
    <row r="21" spans="1:39" ht="120" customHeight="1">
      <c r="A21" s="54">
        <v>16</v>
      </c>
      <c r="B21" s="52" t="str">
        <f>+IF(ISERROR(MATCH($A21,陽性者一覧!$A:$A,0)),"",INDEX(陽性者一覧!B:B,MATCH($A21,陽性者一覧!$A:$A,0),1))</f>
        <v/>
      </c>
      <c r="C21" s="52" t="str">
        <f>+IF(ISERROR(MATCH($A21,陽性者一覧!$A:$A,0)),"",INDEX(陽性者一覧!$I:$I,MATCH($A21,陽性者一覧!$A:$A,0),1))</f>
        <v/>
      </c>
      <c r="D21" s="57" t="str">
        <f>+IF(ISERROR(MATCH($A21,陽性者一覧!$A:$A,0)),"",INDEX(陽性者一覧!C:C,MATCH($A21,陽性者一覧!$A:$A,0),1))</f>
        <v/>
      </c>
      <c r="E21" s="58" t="str">
        <f>+IF(ISERROR(MATCH($A21,陽性者一覧!$A:$A,0)),"",INDEX(陽性者一覧!J:J,MATCH($A21,陽性者一覧!$A:$A,0),1))</f>
        <v/>
      </c>
      <c r="F21" s="58" t="str">
        <f>+IF(ISERROR(MATCH($A21,陽性者一覧!$A:$A,0)),"",INDEX(陽性者一覧!K:K,MATCH($A21,陽性者一覧!$A:$A,0),1))</f>
        <v/>
      </c>
      <c r="G21" s="56" t="s">
        <v>53</v>
      </c>
      <c r="H21" s="66" t="s">
        <v>58</v>
      </c>
      <c r="I21" s="66" t="s">
        <v>58</v>
      </c>
      <c r="J21" s="66" t="s">
        <v>58</v>
      </c>
      <c r="K21" s="66" t="s">
        <v>58</v>
      </c>
      <c r="L21" s="66" t="s">
        <v>58</v>
      </c>
      <c r="M21" s="66" t="s">
        <v>58</v>
      </c>
      <c r="N21" s="66" t="s">
        <v>58</v>
      </c>
      <c r="O21" s="66" t="s">
        <v>58</v>
      </c>
      <c r="P21" s="66" t="s">
        <v>58</v>
      </c>
      <c r="Q21" s="66" t="s">
        <v>58</v>
      </c>
      <c r="R21" s="66" t="s">
        <v>58</v>
      </c>
      <c r="S21" s="66" t="s">
        <v>58</v>
      </c>
      <c r="T21" s="66" t="s">
        <v>58</v>
      </c>
      <c r="U21" s="66" t="s">
        <v>58</v>
      </c>
      <c r="V21" s="66" t="s">
        <v>58</v>
      </c>
      <c r="W21" s="66" t="s">
        <v>58</v>
      </c>
      <c r="X21" s="66" t="s">
        <v>58</v>
      </c>
      <c r="Y21" s="66" t="s">
        <v>58</v>
      </c>
      <c r="Z21" s="66" t="s">
        <v>58</v>
      </c>
      <c r="AA21" s="66" t="s">
        <v>58</v>
      </c>
      <c r="AB21" s="66" t="s">
        <v>58</v>
      </c>
      <c r="AC21" s="66" t="s">
        <v>58</v>
      </c>
      <c r="AD21" s="66" t="s">
        <v>58</v>
      </c>
      <c r="AE21" s="66" t="s">
        <v>58</v>
      </c>
      <c r="AF21" s="66" t="s">
        <v>58</v>
      </c>
      <c r="AG21" s="66" t="s">
        <v>58</v>
      </c>
      <c r="AH21" s="66" t="s">
        <v>58</v>
      </c>
      <c r="AI21" s="66" t="s">
        <v>58</v>
      </c>
      <c r="AJ21" s="66" t="s">
        <v>58</v>
      </c>
      <c r="AK21" s="66" t="s">
        <v>58</v>
      </c>
      <c r="AL21" s="66" t="s">
        <v>58</v>
      </c>
      <c r="AM21" s="66" t="s">
        <v>58</v>
      </c>
    </row>
    <row r="22" spans="1:39" ht="120" customHeight="1">
      <c r="A22" s="54">
        <v>17</v>
      </c>
      <c r="B22" s="52" t="str">
        <f>+IF(ISERROR(MATCH($A22,陽性者一覧!$A:$A,0)),"",INDEX(陽性者一覧!B:B,MATCH($A22,陽性者一覧!$A:$A,0),1))</f>
        <v/>
      </c>
      <c r="C22" s="52" t="str">
        <f>+IF(ISERROR(MATCH($A22,陽性者一覧!$A:$A,0)),"",INDEX(陽性者一覧!$I:$I,MATCH($A22,陽性者一覧!$A:$A,0),1))</f>
        <v/>
      </c>
      <c r="D22" s="57" t="str">
        <f>+IF(ISERROR(MATCH($A22,陽性者一覧!$A:$A,0)),"",INDEX(陽性者一覧!C:C,MATCH($A22,陽性者一覧!$A:$A,0),1))</f>
        <v/>
      </c>
      <c r="E22" s="58" t="str">
        <f>+IF(ISERROR(MATCH($A22,陽性者一覧!$A:$A,0)),"",INDEX(陽性者一覧!J:J,MATCH($A22,陽性者一覧!$A:$A,0),1))</f>
        <v/>
      </c>
      <c r="F22" s="58" t="str">
        <f>+IF(ISERROR(MATCH($A22,陽性者一覧!$A:$A,0)),"",INDEX(陽性者一覧!K:K,MATCH($A22,陽性者一覧!$A:$A,0),1))</f>
        <v/>
      </c>
      <c r="G22" s="56" t="s">
        <v>53</v>
      </c>
      <c r="H22" s="66" t="s">
        <v>58</v>
      </c>
      <c r="I22" s="66" t="s">
        <v>58</v>
      </c>
      <c r="J22" s="66" t="s">
        <v>58</v>
      </c>
      <c r="K22" s="66" t="s">
        <v>58</v>
      </c>
      <c r="L22" s="66" t="s">
        <v>58</v>
      </c>
      <c r="M22" s="66" t="s">
        <v>58</v>
      </c>
      <c r="N22" s="66" t="s">
        <v>58</v>
      </c>
      <c r="O22" s="66" t="s">
        <v>58</v>
      </c>
      <c r="P22" s="66" t="s">
        <v>58</v>
      </c>
      <c r="Q22" s="66" t="s">
        <v>58</v>
      </c>
      <c r="R22" s="66" t="s">
        <v>58</v>
      </c>
      <c r="S22" s="66" t="s">
        <v>58</v>
      </c>
      <c r="T22" s="66" t="s">
        <v>58</v>
      </c>
      <c r="U22" s="66" t="s">
        <v>58</v>
      </c>
      <c r="V22" s="66" t="s">
        <v>58</v>
      </c>
      <c r="W22" s="66" t="s">
        <v>58</v>
      </c>
      <c r="X22" s="66" t="s">
        <v>58</v>
      </c>
      <c r="Y22" s="66" t="s">
        <v>58</v>
      </c>
      <c r="Z22" s="66" t="s">
        <v>58</v>
      </c>
      <c r="AA22" s="66" t="s">
        <v>58</v>
      </c>
      <c r="AB22" s="66" t="s">
        <v>58</v>
      </c>
      <c r="AC22" s="66" t="s">
        <v>58</v>
      </c>
      <c r="AD22" s="66" t="s">
        <v>58</v>
      </c>
      <c r="AE22" s="66" t="s">
        <v>58</v>
      </c>
      <c r="AF22" s="66" t="s">
        <v>58</v>
      </c>
      <c r="AG22" s="66" t="s">
        <v>58</v>
      </c>
      <c r="AH22" s="66" t="s">
        <v>58</v>
      </c>
      <c r="AI22" s="66" t="s">
        <v>58</v>
      </c>
      <c r="AJ22" s="66" t="s">
        <v>58</v>
      </c>
      <c r="AK22" s="66" t="s">
        <v>58</v>
      </c>
      <c r="AL22" s="66" t="s">
        <v>58</v>
      </c>
      <c r="AM22" s="66" t="s">
        <v>58</v>
      </c>
    </row>
    <row r="23" spans="1:39" ht="120" customHeight="1">
      <c r="A23" s="54">
        <v>18</v>
      </c>
      <c r="B23" s="52" t="str">
        <f>+IF(ISERROR(MATCH($A23,陽性者一覧!$A:$A,0)),"",INDEX(陽性者一覧!B:B,MATCH($A23,陽性者一覧!$A:$A,0),1))</f>
        <v/>
      </c>
      <c r="C23" s="52" t="str">
        <f>+IF(ISERROR(MATCH($A23,陽性者一覧!$A:$A,0)),"",INDEX(陽性者一覧!$I:$I,MATCH($A23,陽性者一覧!$A:$A,0),1))</f>
        <v/>
      </c>
      <c r="D23" s="57" t="str">
        <f>+IF(ISERROR(MATCH($A23,陽性者一覧!$A:$A,0)),"",INDEX(陽性者一覧!C:C,MATCH($A23,陽性者一覧!$A:$A,0),1))</f>
        <v/>
      </c>
      <c r="E23" s="58" t="str">
        <f>+IF(ISERROR(MATCH($A23,陽性者一覧!$A:$A,0)),"",INDEX(陽性者一覧!J:J,MATCH($A23,陽性者一覧!$A:$A,0),1))</f>
        <v/>
      </c>
      <c r="F23" s="58" t="str">
        <f>+IF(ISERROR(MATCH($A23,陽性者一覧!$A:$A,0)),"",INDEX(陽性者一覧!K:K,MATCH($A23,陽性者一覧!$A:$A,0),1))</f>
        <v/>
      </c>
      <c r="G23" s="56" t="s">
        <v>53</v>
      </c>
      <c r="H23" s="66" t="s">
        <v>58</v>
      </c>
      <c r="I23" s="66" t="s">
        <v>58</v>
      </c>
      <c r="J23" s="66" t="s">
        <v>58</v>
      </c>
      <c r="K23" s="66" t="s">
        <v>58</v>
      </c>
      <c r="L23" s="66" t="s">
        <v>58</v>
      </c>
      <c r="M23" s="66" t="s">
        <v>58</v>
      </c>
      <c r="N23" s="66" t="s">
        <v>58</v>
      </c>
      <c r="O23" s="66" t="s">
        <v>58</v>
      </c>
      <c r="P23" s="66" t="s">
        <v>58</v>
      </c>
      <c r="Q23" s="66" t="s">
        <v>58</v>
      </c>
      <c r="R23" s="66" t="s">
        <v>58</v>
      </c>
      <c r="S23" s="66" t="s">
        <v>58</v>
      </c>
      <c r="T23" s="66" t="s">
        <v>58</v>
      </c>
      <c r="U23" s="66" t="s">
        <v>58</v>
      </c>
      <c r="V23" s="66" t="s">
        <v>58</v>
      </c>
      <c r="W23" s="66" t="s">
        <v>58</v>
      </c>
      <c r="X23" s="66" t="s">
        <v>58</v>
      </c>
      <c r="Y23" s="66" t="s">
        <v>58</v>
      </c>
      <c r="Z23" s="66" t="s">
        <v>58</v>
      </c>
      <c r="AA23" s="66" t="s">
        <v>58</v>
      </c>
      <c r="AB23" s="66" t="s">
        <v>58</v>
      </c>
      <c r="AC23" s="66" t="s">
        <v>58</v>
      </c>
      <c r="AD23" s="66" t="s">
        <v>58</v>
      </c>
      <c r="AE23" s="66" t="s">
        <v>58</v>
      </c>
      <c r="AF23" s="66" t="s">
        <v>58</v>
      </c>
      <c r="AG23" s="66" t="s">
        <v>58</v>
      </c>
      <c r="AH23" s="66" t="s">
        <v>58</v>
      </c>
      <c r="AI23" s="66" t="s">
        <v>58</v>
      </c>
      <c r="AJ23" s="66" t="s">
        <v>58</v>
      </c>
      <c r="AK23" s="66" t="s">
        <v>58</v>
      </c>
      <c r="AL23" s="66" t="s">
        <v>58</v>
      </c>
      <c r="AM23" s="66" t="s">
        <v>58</v>
      </c>
    </row>
    <row r="24" spans="1:39" ht="120" customHeight="1">
      <c r="A24" s="54">
        <v>19</v>
      </c>
      <c r="B24" s="52" t="str">
        <f>+IF(ISERROR(MATCH($A24,陽性者一覧!$A:$A,0)),"",INDEX(陽性者一覧!B:B,MATCH($A24,陽性者一覧!$A:$A,0),1))</f>
        <v/>
      </c>
      <c r="C24" s="52" t="str">
        <f>+IF(ISERROR(MATCH($A24,陽性者一覧!$A:$A,0)),"",INDEX(陽性者一覧!$I:$I,MATCH($A24,陽性者一覧!$A:$A,0),1))</f>
        <v/>
      </c>
      <c r="D24" s="57" t="str">
        <f>+IF(ISERROR(MATCH($A24,陽性者一覧!$A:$A,0)),"",INDEX(陽性者一覧!C:C,MATCH($A24,陽性者一覧!$A:$A,0),1))</f>
        <v/>
      </c>
      <c r="E24" s="58" t="str">
        <f>+IF(ISERROR(MATCH($A24,陽性者一覧!$A:$A,0)),"",INDEX(陽性者一覧!J:J,MATCH($A24,陽性者一覧!$A:$A,0),1))</f>
        <v/>
      </c>
      <c r="F24" s="58" t="str">
        <f>+IF(ISERROR(MATCH($A24,陽性者一覧!$A:$A,0)),"",INDEX(陽性者一覧!K:K,MATCH($A24,陽性者一覧!$A:$A,0),1))</f>
        <v/>
      </c>
      <c r="G24" s="56" t="s">
        <v>53</v>
      </c>
      <c r="H24" s="66" t="s">
        <v>58</v>
      </c>
      <c r="I24" s="66" t="s">
        <v>58</v>
      </c>
      <c r="J24" s="66" t="s">
        <v>58</v>
      </c>
      <c r="K24" s="66" t="s">
        <v>58</v>
      </c>
      <c r="L24" s="66" t="s">
        <v>58</v>
      </c>
      <c r="M24" s="66" t="s">
        <v>58</v>
      </c>
      <c r="N24" s="66" t="s">
        <v>58</v>
      </c>
      <c r="O24" s="66" t="s">
        <v>58</v>
      </c>
      <c r="P24" s="66" t="s">
        <v>58</v>
      </c>
      <c r="Q24" s="66" t="s">
        <v>58</v>
      </c>
      <c r="R24" s="66" t="s">
        <v>58</v>
      </c>
      <c r="S24" s="66" t="s">
        <v>58</v>
      </c>
      <c r="T24" s="66" t="s">
        <v>58</v>
      </c>
      <c r="U24" s="66" t="s">
        <v>58</v>
      </c>
      <c r="V24" s="66" t="s">
        <v>58</v>
      </c>
      <c r="W24" s="66" t="s">
        <v>58</v>
      </c>
      <c r="X24" s="66" t="s">
        <v>58</v>
      </c>
      <c r="Y24" s="66" t="s">
        <v>58</v>
      </c>
      <c r="Z24" s="66" t="s">
        <v>58</v>
      </c>
      <c r="AA24" s="66" t="s">
        <v>58</v>
      </c>
      <c r="AB24" s="66" t="s">
        <v>58</v>
      </c>
      <c r="AC24" s="66" t="s">
        <v>58</v>
      </c>
      <c r="AD24" s="66" t="s">
        <v>58</v>
      </c>
      <c r="AE24" s="66" t="s">
        <v>58</v>
      </c>
      <c r="AF24" s="66" t="s">
        <v>58</v>
      </c>
      <c r="AG24" s="66" t="s">
        <v>58</v>
      </c>
      <c r="AH24" s="66" t="s">
        <v>58</v>
      </c>
      <c r="AI24" s="66" t="s">
        <v>58</v>
      </c>
      <c r="AJ24" s="66" t="s">
        <v>58</v>
      </c>
      <c r="AK24" s="66" t="s">
        <v>58</v>
      </c>
      <c r="AL24" s="66" t="s">
        <v>58</v>
      </c>
      <c r="AM24" s="66" t="s">
        <v>58</v>
      </c>
    </row>
    <row r="25" spans="1:39" ht="120" customHeight="1">
      <c r="A25" s="54">
        <v>20</v>
      </c>
      <c r="B25" s="52" t="str">
        <f>+IF(ISERROR(MATCH($A25,陽性者一覧!$A:$A,0)),"",INDEX(陽性者一覧!B:B,MATCH($A25,陽性者一覧!$A:$A,0),1))</f>
        <v/>
      </c>
      <c r="C25" s="52" t="str">
        <f>+IF(ISERROR(MATCH($A25,陽性者一覧!$A:$A,0)),"",INDEX(陽性者一覧!$I:$I,MATCH($A25,陽性者一覧!$A:$A,0),1))</f>
        <v/>
      </c>
      <c r="D25" s="57" t="str">
        <f>+IF(ISERROR(MATCH($A25,陽性者一覧!$A:$A,0)),"",INDEX(陽性者一覧!C:C,MATCH($A25,陽性者一覧!$A:$A,0),1))</f>
        <v/>
      </c>
      <c r="E25" s="58" t="str">
        <f>+IF(ISERROR(MATCH($A25,陽性者一覧!$A:$A,0)),"",INDEX(陽性者一覧!J:J,MATCH($A25,陽性者一覧!$A:$A,0),1))</f>
        <v/>
      </c>
      <c r="F25" s="58" t="str">
        <f>+IF(ISERROR(MATCH($A25,陽性者一覧!$A:$A,0)),"",INDEX(陽性者一覧!K:K,MATCH($A25,陽性者一覧!$A:$A,0),1))</f>
        <v/>
      </c>
      <c r="G25" s="56" t="s">
        <v>53</v>
      </c>
      <c r="H25" s="66" t="s">
        <v>58</v>
      </c>
      <c r="I25" s="66" t="s">
        <v>58</v>
      </c>
      <c r="J25" s="66" t="s">
        <v>58</v>
      </c>
      <c r="K25" s="66" t="s">
        <v>58</v>
      </c>
      <c r="L25" s="66" t="s">
        <v>58</v>
      </c>
      <c r="M25" s="66" t="s">
        <v>58</v>
      </c>
      <c r="N25" s="66" t="s">
        <v>58</v>
      </c>
      <c r="O25" s="66" t="s">
        <v>58</v>
      </c>
      <c r="P25" s="66" t="s">
        <v>58</v>
      </c>
      <c r="Q25" s="66" t="s">
        <v>58</v>
      </c>
      <c r="R25" s="66" t="s">
        <v>58</v>
      </c>
      <c r="S25" s="66" t="s">
        <v>58</v>
      </c>
      <c r="T25" s="66" t="s">
        <v>58</v>
      </c>
      <c r="U25" s="66" t="s">
        <v>58</v>
      </c>
      <c r="V25" s="66" t="s">
        <v>58</v>
      </c>
      <c r="W25" s="66" t="s">
        <v>58</v>
      </c>
      <c r="X25" s="66" t="s">
        <v>58</v>
      </c>
      <c r="Y25" s="66" t="s">
        <v>58</v>
      </c>
      <c r="Z25" s="66" t="s">
        <v>58</v>
      </c>
      <c r="AA25" s="66" t="s">
        <v>58</v>
      </c>
      <c r="AB25" s="66" t="s">
        <v>58</v>
      </c>
      <c r="AC25" s="66" t="s">
        <v>58</v>
      </c>
      <c r="AD25" s="66" t="s">
        <v>58</v>
      </c>
      <c r="AE25" s="66" t="s">
        <v>58</v>
      </c>
      <c r="AF25" s="66" t="s">
        <v>58</v>
      </c>
      <c r="AG25" s="66" t="s">
        <v>58</v>
      </c>
      <c r="AH25" s="66" t="s">
        <v>58</v>
      </c>
      <c r="AI25" s="66" t="s">
        <v>58</v>
      </c>
      <c r="AJ25" s="66" t="s">
        <v>58</v>
      </c>
      <c r="AK25" s="66" t="s">
        <v>58</v>
      </c>
      <c r="AL25" s="66" t="s">
        <v>58</v>
      </c>
      <c r="AM25" s="66" t="s">
        <v>58</v>
      </c>
    </row>
    <row r="26" spans="1:39" ht="120" customHeight="1">
      <c r="A26" s="54">
        <v>21</v>
      </c>
      <c r="B26" s="52" t="str">
        <f>+IF(ISERROR(MATCH($A26,陽性者一覧!$A:$A,0)),"",INDEX(陽性者一覧!B:B,MATCH($A26,陽性者一覧!$A:$A,0),1))</f>
        <v/>
      </c>
      <c r="C26" s="52" t="str">
        <f>+IF(ISERROR(MATCH($A26,陽性者一覧!$A:$A,0)),"",INDEX(陽性者一覧!$I:$I,MATCH($A26,陽性者一覧!$A:$A,0),1))</f>
        <v/>
      </c>
      <c r="D26" s="57" t="str">
        <f>+IF(ISERROR(MATCH($A26,陽性者一覧!$A:$A,0)),"",INDEX(陽性者一覧!C:C,MATCH($A26,陽性者一覧!$A:$A,0),1))</f>
        <v/>
      </c>
      <c r="E26" s="58" t="str">
        <f>+IF(ISERROR(MATCH($A26,陽性者一覧!$A:$A,0)),"",INDEX(陽性者一覧!J:J,MATCH($A26,陽性者一覧!$A:$A,0),1))</f>
        <v/>
      </c>
      <c r="F26" s="58" t="str">
        <f>+IF(ISERROR(MATCH($A26,陽性者一覧!$A:$A,0)),"",INDEX(陽性者一覧!K:K,MATCH($A26,陽性者一覧!$A:$A,0),1))</f>
        <v/>
      </c>
      <c r="G26" s="56" t="s">
        <v>53</v>
      </c>
      <c r="H26" s="66" t="s">
        <v>58</v>
      </c>
      <c r="I26" s="66" t="s">
        <v>58</v>
      </c>
      <c r="J26" s="66" t="s">
        <v>58</v>
      </c>
      <c r="K26" s="66" t="s">
        <v>58</v>
      </c>
      <c r="L26" s="66" t="s">
        <v>58</v>
      </c>
      <c r="M26" s="66" t="s">
        <v>58</v>
      </c>
      <c r="N26" s="66" t="s">
        <v>58</v>
      </c>
      <c r="O26" s="66" t="s">
        <v>58</v>
      </c>
      <c r="P26" s="66" t="s">
        <v>58</v>
      </c>
      <c r="Q26" s="66" t="s">
        <v>58</v>
      </c>
      <c r="R26" s="66" t="s">
        <v>58</v>
      </c>
      <c r="S26" s="66" t="s">
        <v>58</v>
      </c>
      <c r="T26" s="66" t="s">
        <v>58</v>
      </c>
      <c r="U26" s="66" t="s">
        <v>58</v>
      </c>
      <c r="V26" s="66" t="s">
        <v>58</v>
      </c>
      <c r="W26" s="66" t="s">
        <v>58</v>
      </c>
      <c r="X26" s="66" t="s">
        <v>58</v>
      </c>
      <c r="Y26" s="66" t="s">
        <v>58</v>
      </c>
      <c r="Z26" s="66" t="s">
        <v>58</v>
      </c>
      <c r="AA26" s="66" t="s">
        <v>58</v>
      </c>
      <c r="AB26" s="66" t="s">
        <v>58</v>
      </c>
      <c r="AC26" s="66" t="s">
        <v>58</v>
      </c>
      <c r="AD26" s="66" t="s">
        <v>58</v>
      </c>
      <c r="AE26" s="66" t="s">
        <v>58</v>
      </c>
      <c r="AF26" s="66" t="s">
        <v>58</v>
      </c>
      <c r="AG26" s="66" t="s">
        <v>58</v>
      </c>
      <c r="AH26" s="66" t="s">
        <v>58</v>
      </c>
      <c r="AI26" s="66" t="s">
        <v>58</v>
      </c>
      <c r="AJ26" s="66" t="s">
        <v>58</v>
      </c>
      <c r="AK26" s="66" t="s">
        <v>58</v>
      </c>
      <c r="AL26" s="66" t="s">
        <v>58</v>
      </c>
      <c r="AM26" s="66" t="s">
        <v>58</v>
      </c>
    </row>
    <row r="27" spans="1:39" ht="120" customHeight="1">
      <c r="A27" s="54">
        <v>22</v>
      </c>
      <c r="B27" s="52" t="str">
        <f>+IF(ISERROR(MATCH($A27,陽性者一覧!$A:$A,0)),"",INDEX(陽性者一覧!B:B,MATCH($A27,陽性者一覧!$A:$A,0),1))</f>
        <v/>
      </c>
      <c r="C27" s="52" t="str">
        <f>+IF(ISERROR(MATCH($A27,陽性者一覧!$A:$A,0)),"",INDEX(陽性者一覧!$I:$I,MATCH($A27,陽性者一覧!$A:$A,0),1))</f>
        <v/>
      </c>
      <c r="D27" s="57" t="str">
        <f>+IF(ISERROR(MATCH($A27,陽性者一覧!$A:$A,0)),"",INDEX(陽性者一覧!C:C,MATCH($A27,陽性者一覧!$A:$A,0),1))</f>
        <v/>
      </c>
      <c r="E27" s="58" t="str">
        <f>+IF(ISERROR(MATCH($A27,陽性者一覧!$A:$A,0)),"",INDEX(陽性者一覧!J:J,MATCH($A27,陽性者一覧!$A:$A,0),1))</f>
        <v/>
      </c>
      <c r="F27" s="58" t="str">
        <f>+IF(ISERROR(MATCH($A27,陽性者一覧!$A:$A,0)),"",INDEX(陽性者一覧!K:K,MATCH($A27,陽性者一覧!$A:$A,0),1))</f>
        <v/>
      </c>
      <c r="G27" s="56" t="s">
        <v>53</v>
      </c>
      <c r="H27" s="66" t="s">
        <v>58</v>
      </c>
      <c r="I27" s="66" t="s">
        <v>58</v>
      </c>
      <c r="J27" s="66" t="s">
        <v>58</v>
      </c>
      <c r="K27" s="66" t="s">
        <v>58</v>
      </c>
      <c r="L27" s="66" t="s">
        <v>58</v>
      </c>
      <c r="M27" s="66" t="s">
        <v>58</v>
      </c>
      <c r="N27" s="66" t="s">
        <v>58</v>
      </c>
      <c r="O27" s="66" t="s">
        <v>58</v>
      </c>
      <c r="P27" s="66" t="s">
        <v>58</v>
      </c>
      <c r="Q27" s="66" t="s">
        <v>58</v>
      </c>
      <c r="R27" s="66" t="s">
        <v>58</v>
      </c>
      <c r="S27" s="66" t="s">
        <v>58</v>
      </c>
      <c r="T27" s="66" t="s">
        <v>58</v>
      </c>
      <c r="U27" s="66" t="s">
        <v>58</v>
      </c>
      <c r="V27" s="66" t="s">
        <v>58</v>
      </c>
      <c r="W27" s="66" t="s">
        <v>58</v>
      </c>
      <c r="X27" s="66" t="s">
        <v>58</v>
      </c>
      <c r="Y27" s="66" t="s">
        <v>58</v>
      </c>
      <c r="Z27" s="66" t="s">
        <v>58</v>
      </c>
      <c r="AA27" s="66" t="s">
        <v>58</v>
      </c>
      <c r="AB27" s="66" t="s">
        <v>58</v>
      </c>
      <c r="AC27" s="66" t="s">
        <v>58</v>
      </c>
      <c r="AD27" s="66" t="s">
        <v>58</v>
      </c>
      <c r="AE27" s="66" t="s">
        <v>58</v>
      </c>
      <c r="AF27" s="66" t="s">
        <v>58</v>
      </c>
      <c r="AG27" s="66" t="s">
        <v>58</v>
      </c>
      <c r="AH27" s="66" t="s">
        <v>58</v>
      </c>
      <c r="AI27" s="66" t="s">
        <v>58</v>
      </c>
      <c r="AJ27" s="66" t="s">
        <v>58</v>
      </c>
      <c r="AK27" s="66" t="s">
        <v>58</v>
      </c>
      <c r="AL27" s="66" t="s">
        <v>58</v>
      </c>
      <c r="AM27" s="66" t="s">
        <v>58</v>
      </c>
    </row>
    <row r="28" spans="1:39" ht="120" customHeight="1">
      <c r="A28" s="54">
        <v>23</v>
      </c>
      <c r="B28" s="52" t="str">
        <f>+IF(ISERROR(MATCH($A28,陽性者一覧!$A:$A,0)),"",INDEX(陽性者一覧!B:B,MATCH($A28,陽性者一覧!$A:$A,0),1))</f>
        <v/>
      </c>
      <c r="C28" s="52" t="str">
        <f>+IF(ISERROR(MATCH($A28,陽性者一覧!$A:$A,0)),"",INDEX(陽性者一覧!$I:$I,MATCH($A28,陽性者一覧!$A:$A,0),1))</f>
        <v/>
      </c>
      <c r="D28" s="57" t="str">
        <f>+IF(ISERROR(MATCH($A28,陽性者一覧!$A:$A,0)),"",INDEX(陽性者一覧!C:C,MATCH($A28,陽性者一覧!$A:$A,0),1))</f>
        <v/>
      </c>
      <c r="E28" s="58" t="str">
        <f>+IF(ISERROR(MATCH($A28,陽性者一覧!$A:$A,0)),"",INDEX(陽性者一覧!J:J,MATCH($A28,陽性者一覧!$A:$A,0),1))</f>
        <v/>
      </c>
      <c r="F28" s="58" t="str">
        <f>+IF(ISERROR(MATCH($A28,陽性者一覧!$A:$A,0)),"",INDEX(陽性者一覧!K:K,MATCH($A28,陽性者一覧!$A:$A,0),1))</f>
        <v/>
      </c>
      <c r="G28" s="56" t="s">
        <v>53</v>
      </c>
      <c r="H28" s="66" t="s">
        <v>58</v>
      </c>
      <c r="I28" s="66" t="s">
        <v>58</v>
      </c>
      <c r="J28" s="66" t="s">
        <v>58</v>
      </c>
      <c r="K28" s="66" t="s">
        <v>58</v>
      </c>
      <c r="L28" s="66" t="s">
        <v>58</v>
      </c>
      <c r="M28" s="66" t="s">
        <v>58</v>
      </c>
      <c r="N28" s="66" t="s">
        <v>58</v>
      </c>
      <c r="O28" s="66" t="s">
        <v>58</v>
      </c>
      <c r="P28" s="66" t="s">
        <v>58</v>
      </c>
      <c r="Q28" s="66" t="s">
        <v>58</v>
      </c>
      <c r="R28" s="66" t="s">
        <v>58</v>
      </c>
      <c r="S28" s="66" t="s">
        <v>58</v>
      </c>
      <c r="T28" s="66" t="s">
        <v>58</v>
      </c>
      <c r="U28" s="66" t="s">
        <v>58</v>
      </c>
      <c r="V28" s="66" t="s">
        <v>58</v>
      </c>
      <c r="W28" s="66" t="s">
        <v>58</v>
      </c>
      <c r="X28" s="66" t="s">
        <v>58</v>
      </c>
      <c r="Y28" s="66" t="s">
        <v>58</v>
      </c>
      <c r="Z28" s="66" t="s">
        <v>58</v>
      </c>
      <c r="AA28" s="66" t="s">
        <v>58</v>
      </c>
      <c r="AB28" s="66" t="s">
        <v>58</v>
      </c>
      <c r="AC28" s="66" t="s">
        <v>58</v>
      </c>
      <c r="AD28" s="66" t="s">
        <v>58</v>
      </c>
      <c r="AE28" s="66" t="s">
        <v>58</v>
      </c>
      <c r="AF28" s="66" t="s">
        <v>58</v>
      </c>
      <c r="AG28" s="66" t="s">
        <v>58</v>
      </c>
      <c r="AH28" s="66" t="s">
        <v>58</v>
      </c>
      <c r="AI28" s="66" t="s">
        <v>58</v>
      </c>
      <c r="AJ28" s="66" t="s">
        <v>58</v>
      </c>
      <c r="AK28" s="66" t="s">
        <v>58</v>
      </c>
      <c r="AL28" s="66" t="s">
        <v>58</v>
      </c>
      <c r="AM28" s="66" t="s">
        <v>58</v>
      </c>
    </row>
    <row r="29" spans="1:39" ht="120" customHeight="1">
      <c r="A29" s="54">
        <v>24</v>
      </c>
      <c r="B29" s="52" t="str">
        <f>+IF(ISERROR(MATCH($A29,陽性者一覧!$A:$A,0)),"",INDEX(陽性者一覧!B:B,MATCH($A29,陽性者一覧!$A:$A,0),1))</f>
        <v/>
      </c>
      <c r="C29" s="52" t="str">
        <f>+IF(ISERROR(MATCH($A29,陽性者一覧!$A:$A,0)),"",INDEX(陽性者一覧!$I:$I,MATCH($A29,陽性者一覧!$A:$A,0),1))</f>
        <v/>
      </c>
      <c r="D29" s="57" t="str">
        <f>+IF(ISERROR(MATCH($A29,陽性者一覧!$A:$A,0)),"",INDEX(陽性者一覧!C:C,MATCH($A29,陽性者一覧!$A:$A,0),1))</f>
        <v/>
      </c>
      <c r="E29" s="58" t="str">
        <f>+IF(ISERROR(MATCH($A29,陽性者一覧!$A:$A,0)),"",INDEX(陽性者一覧!J:J,MATCH($A29,陽性者一覧!$A:$A,0),1))</f>
        <v/>
      </c>
      <c r="F29" s="58" t="str">
        <f>+IF(ISERROR(MATCH($A29,陽性者一覧!$A:$A,0)),"",INDEX(陽性者一覧!K:K,MATCH($A29,陽性者一覧!$A:$A,0),1))</f>
        <v/>
      </c>
      <c r="G29" s="56" t="s">
        <v>53</v>
      </c>
      <c r="H29" s="66" t="s">
        <v>58</v>
      </c>
      <c r="I29" s="66" t="s">
        <v>58</v>
      </c>
      <c r="J29" s="66" t="s">
        <v>58</v>
      </c>
      <c r="K29" s="66" t="s">
        <v>58</v>
      </c>
      <c r="L29" s="66" t="s">
        <v>58</v>
      </c>
      <c r="M29" s="66" t="s">
        <v>58</v>
      </c>
      <c r="N29" s="66" t="s">
        <v>58</v>
      </c>
      <c r="O29" s="66" t="s">
        <v>58</v>
      </c>
      <c r="P29" s="66" t="s">
        <v>58</v>
      </c>
      <c r="Q29" s="66" t="s">
        <v>58</v>
      </c>
      <c r="R29" s="66" t="s">
        <v>58</v>
      </c>
      <c r="S29" s="66" t="s">
        <v>58</v>
      </c>
      <c r="T29" s="66" t="s">
        <v>58</v>
      </c>
      <c r="U29" s="66" t="s">
        <v>58</v>
      </c>
      <c r="V29" s="66" t="s">
        <v>58</v>
      </c>
      <c r="W29" s="66" t="s">
        <v>58</v>
      </c>
      <c r="X29" s="66" t="s">
        <v>58</v>
      </c>
      <c r="Y29" s="66" t="s">
        <v>58</v>
      </c>
      <c r="Z29" s="66" t="s">
        <v>58</v>
      </c>
      <c r="AA29" s="66" t="s">
        <v>58</v>
      </c>
      <c r="AB29" s="66" t="s">
        <v>58</v>
      </c>
      <c r="AC29" s="66" t="s">
        <v>58</v>
      </c>
      <c r="AD29" s="66" t="s">
        <v>58</v>
      </c>
      <c r="AE29" s="66" t="s">
        <v>58</v>
      </c>
      <c r="AF29" s="66" t="s">
        <v>58</v>
      </c>
      <c r="AG29" s="66" t="s">
        <v>58</v>
      </c>
      <c r="AH29" s="66" t="s">
        <v>58</v>
      </c>
      <c r="AI29" s="66" t="s">
        <v>58</v>
      </c>
      <c r="AJ29" s="66" t="s">
        <v>58</v>
      </c>
      <c r="AK29" s="66" t="s">
        <v>58</v>
      </c>
      <c r="AL29" s="66" t="s">
        <v>58</v>
      </c>
      <c r="AM29" s="66" t="s">
        <v>58</v>
      </c>
    </row>
    <row r="30" spans="1:39" ht="120" customHeight="1">
      <c r="A30" s="54">
        <v>25</v>
      </c>
      <c r="B30" s="52" t="str">
        <f>+IF(ISERROR(MATCH($A30,陽性者一覧!$A:$A,0)),"",INDEX(陽性者一覧!B:B,MATCH($A30,陽性者一覧!$A:$A,0),1))</f>
        <v/>
      </c>
      <c r="C30" s="52" t="str">
        <f>+IF(ISERROR(MATCH($A30,陽性者一覧!$A:$A,0)),"",INDEX(陽性者一覧!$I:$I,MATCH($A30,陽性者一覧!$A:$A,0),1))</f>
        <v/>
      </c>
      <c r="D30" s="57" t="str">
        <f>+IF(ISERROR(MATCH($A30,陽性者一覧!$A:$A,0)),"",INDEX(陽性者一覧!C:C,MATCH($A30,陽性者一覧!$A:$A,0),1))</f>
        <v/>
      </c>
      <c r="E30" s="58" t="str">
        <f>+IF(ISERROR(MATCH($A30,陽性者一覧!$A:$A,0)),"",INDEX(陽性者一覧!J:J,MATCH($A30,陽性者一覧!$A:$A,0),1))</f>
        <v/>
      </c>
      <c r="F30" s="58" t="str">
        <f>+IF(ISERROR(MATCH($A30,陽性者一覧!$A:$A,0)),"",INDEX(陽性者一覧!K:K,MATCH($A30,陽性者一覧!$A:$A,0),1))</f>
        <v/>
      </c>
      <c r="G30" s="56" t="s">
        <v>53</v>
      </c>
      <c r="H30" s="66" t="s">
        <v>58</v>
      </c>
      <c r="I30" s="66" t="s">
        <v>58</v>
      </c>
      <c r="J30" s="66" t="s">
        <v>58</v>
      </c>
      <c r="K30" s="66" t="s">
        <v>58</v>
      </c>
      <c r="L30" s="66" t="s">
        <v>58</v>
      </c>
      <c r="M30" s="66" t="s">
        <v>58</v>
      </c>
      <c r="N30" s="66" t="s">
        <v>58</v>
      </c>
      <c r="O30" s="66" t="s">
        <v>58</v>
      </c>
      <c r="P30" s="66" t="s">
        <v>58</v>
      </c>
      <c r="Q30" s="66" t="s">
        <v>58</v>
      </c>
      <c r="R30" s="66" t="s">
        <v>58</v>
      </c>
      <c r="S30" s="66" t="s">
        <v>58</v>
      </c>
      <c r="T30" s="66" t="s">
        <v>58</v>
      </c>
      <c r="U30" s="66" t="s">
        <v>58</v>
      </c>
      <c r="V30" s="66" t="s">
        <v>58</v>
      </c>
      <c r="W30" s="66" t="s">
        <v>58</v>
      </c>
      <c r="X30" s="66" t="s">
        <v>58</v>
      </c>
      <c r="Y30" s="66" t="s">
        <v>58</v>
      </c>
      <c r="Z30" s="66" t="s">
        <v>58</v>
      </c>
      <c r="AA30" s="66" t="s">
        <v>58</v>
      </c>
      <c r="AB30" s="66" t="s">
        <v>58</v>
      </c>
      <c r="AC30" s="66" t="s">
        <v>58</v>
      </c>
      <c r="AD30" s="66" t="s">
        <v>58</v>
      </c>
      <c r="AE30" s="66" t="s">
        <v>58</v>
      </c>
      <c r="AF30" s="66" t="s">
        <v>58</v>
      </c>
      <c r="AG30" s="66" t="s">
        <v>58</v>
      </c>
      <c r="AH30" s="66" t="s">
        <v>58</v>
      </c>
      <c r="AI30" s="66" t="s">
        <v>58</v>
      </c>
      <c r="AJ30" s="66" t="s">
        <v>58</v>
      </c>
      <c r="AK30" s="66" t="s">
        <v>58</v>
      </c>
      <c r="AL30" s="66" t="s">
        <v>58</v>
      </c>
      <c r="AM30" s="66" t="s">
        <v>58</v>
      </c>
    </row>
    <row r="31" spans="1:39" ht="120" customHeight="1">
      <c r="A31" s="54">
        <v>26</v>
      </c>
      <c r="B31" s="52" t="str">
        <f>+IF(ISERROR(MATCH($A31,陽性者一覧!$A:$A,0)),"",INDEX(陽性者一覧!B:B,MATCH($A31,陽性者一覧!$A:$A,0),1))</f>
        <v/>
      </c>
      <c r="C31" s="52" t="str">
        <f>+IF(ISERROR(MATCH($A31,陽性者一覧!$A:$A,0)),"",INDEX(陽性者一覧!$I:$I,MATCH($A31,陽性者一覧!$A:$A,0),1))</f>
        <v/>
      </c>
      <c r="D31" s="57" t="str">
        <f>+IF(ISERROR(MATCH($A31,陽性者一覧!$A:$A,0)),"",INDEX(陽性者一覧!C:C,MATCH($A31,陽性者一覧!$A:$A,0),1))</f>
        <v/>
      </c>
      <c r="E31" s="58" t="str">
        <f>+IF(ISERROR(MATCH($A31,陽性者一覧!$A:$A,0)),"",INDEX(陽性者一覧!J:J,MATCH($A31,陽性者一覧!$A:$A,0),1))</f>
        <v/>
      </c>
      <c r="F31" s="58" t="str">
        <f>+IF(ISERROR(MATCH($A31,陽性者一覧!$A:$A,0)),"",INDEX(陽性者一覧!K:K,MATCH($A31,陽性者一覧!$A:$A,0),1))</f>
        <v/>
      </c>
      <c r="G31" s="56" t="s">
        <v>53</v>
      </c>
      <c r="H31" s="66" t="s">
        <v>58</v>
      </c>
      <c r="I31" s="66" t="s">
        <v>58</v>
      </c>
      <c r="J31" s="66" t="s">
        <v>58</v>
      </c>
      <c r="K31" s="66" t="s">
        <v>58</v>
      </c>
      <c r="L31" s="66" t="s">
        <v>58</v>
      </c>
      <c r="M31" s="66" t="s">
        <v>58</v>
      </c>
      <c r="N31" s="66" t="s">
        <v>58</v>
      </c>
      <c r="O31" s="66" t="s">
        <v>58</v>
      </c>
      <c r="P31" s="66" t="s">
        <v>58</v>
      </c>
      <c r="Q31" s="66" t="s">
        <v>58</v>
      </c>
      <c r="R31" s="66" t="s">
        <v>58</v>
      </c>
      <c r="S31" s="66" t="s">
        <v>58</v>
      </c>
      <c r="T31" s="66" t="s">
        <v>58</v>
      </c>
      <c r="U31" s="66" t="s">
        <v>58</v>
      </c>
      <c r="V31" s="66" t="s">
        <v>58</v>
      </c>
      <c r="W31" s="66" t="s">
        <v>58</v>
      </c>
      <c r="X31" s="66" t="s">
        <v>58</v>
      </c>
      <c r="Y31" s="66" t="s">
        <v>58</v>
      </c>
      <c r="Z31" s="66" t="s">
        <v>58</v>
      </c>
      <c r="AA31" s="66" t="s">
        <v>58</v>
      </c>
      <c r="AB31" s="66" t="s">
        <v>58</v>
      </c>
      <c r="AC31" s="66" t="s">
        <v>58</v>
      </c>
      <c r="AD31" s="66" t="s">
        <v>58</v>
      </c>
      <c r="AE31" s="66" t="s">
        <v>58</v>
      </c>
      <c r="AF31" s="66" t="s">
        <v>58</v>
      </c>
      <c r="AG31" s="66" t="s">
        <v>58</v>
      </c>
      <c r="AH31" s="66" t="s">
        <v>58</v>
      </c>
      <c r="AI31" s="66" t="s">
        <v>58</v>
      </c>
      <c r="AJ31" s="66" t="s">
        <v>58</v>
      </c>
      <c r="AK31" s="66" t="s">
        <v>58</v>
      </c>
      <c r="AL31" s="66" t="s">
        <v>58</v>
      </c>
      <c r="AM31" s="66" t="s">
        <v>58</v>
      </c>
    </row>
    <row r="32" spans="1:39" ht="120" customHeight="1">
      <c r="A32" s="54">
        <v>27</v>
      </c>
      <c r="B32" s="52" t="str">
        <f>+IF(ISERROR(MATCH($A32,陽性者一覧!$A:$A,0)),"",INDEX(陽性者一覧!B:B,MATCH($A32,陽性者一覧!$A:$A,0),1))</f>
        <v/>
      </c>
      <c r="C32" s="52" t="str">
        <f>+IF(ISERROR(MATCH($A32,陽性者一覧!$A:$A,0)),"",INDEX(陽性者一覧!$I:$I,MATCH($A32,陽性者一覧!$A:$A,0),1))</f>
        <v/>
      </c>
      <c r="D32" s="57" t="str">
        <f>+IF(ISERROR(MATCH($A32,陽性者一覧!$A:$A,0)),"",INDEX(陽性者一覧!C:C,MATCH($A32,陽性者一覧!$A:$A,0),1))</f>
        <v/>
      </c>
      <c r="E32" s="58" t="str">
        <f>+IF(ISERROR(MATCH($A32,陽性者一覧!$A:$A,0)),"",INDEX(陽性者一覧!J:J,MATCH($A32,陽性者一覧!$A:$A,0),1))</f>
        <v/>
      </c>
      <c r="F32" s="58" t="str">
        <f>+IF(ISERROR(MATCH($A32,陽性者一覧!$A:$A,0)),"",INDEX(陽性者一覧!K:K,MATCH($A32,陽性者一覧!$A:$A,0),1))</f>
        <v/>
      </c>
      <c r="G32" s="56" t="s">
        <v>53</v>
      </c>
      <c r="H32" s="66" t="s">
        <v>58</v>
      </c>
      <c r="I32" s="66" t="s">
        <v>58</v>
      </c>
      <c r="J32" s="66" t="s">
        <v>58</v>
      </c>
      <c r="K32" s="66" t="s">
        <v>58</v>
      </c>
      <c r="L32" s="66" t="s">
        <v>58</v>
      </c>
      <c r="M32" s="66" t="s">
        <v>58</v>
      </c>
      <c r="N32" s="66" t="s">
        <v>58</v>
      </c>
      <c r="O32" s="66" t="s">
        <v>58</v>
      </c>
      <c r="P32" s="66" t="s">
        <v>58</v>
      </c>
      <c r="Q32" s="66" t="s">
        <v>58</v>
      </c>
      <c r="R32" s="66" t="s">
        <v>58</v>
      </c>
      <c r="S32" s="66" t="s">
        <v>58</v>
      </c>
      <c r="T32" s="66" t="s">
        <v>58</v>
      </c>
      <c r="U32" s="66" t="s">
        <v>58</v>
      </c>
      <c r="V32" s="66" t="s">
        <v>58</v>
      </c>
      <c r="W32" s="66" t="s">
        <v>58</v>
      </c>
      <c r="X32" s="66" t="s">
        <v>58</v>
      </c>
      <c r="Y32" s="66" t="s">
        <v>58</v>
      </c>
      <c r="Z32" s="66" t="s">
        <v>58</v>
      </c>
      <c r="AA32" s="66" t="s">
        <v>58</v>
      </c>
      <c r="AB32" s="66" t="s">
        <v>58</v>
      </c>
      <c r="AC32" s="66" t="s">
        <v>58</v>
      </c>
      <c r="AD32" s="66" t="s">
        <v>58</v>
      </c>
      <c r="AE32" s="66" t="s">
        <v>58</v>
      </c>
      <c r="AF32" s="66" t="s">
        <v>58</v>
      </c>
      <c r="AG32" s="66" t="s">
        <v>58</v>
      </c>
      <c r="AH32" s="66" t="s">
        <v>58</v>
      </c>
      <c r="AI32" s="66" t="s">
        <v>58</v>
      </c>
      <c r="AJ32" s="66" t="s">
        <v>58</v>
      </c>
      <c r="AK32" s="66" t="s">
        <v>58</v>
      </c>
      <c r="AL32" s="66" t="s">
        <v>58</v>
      </c>
      <c r="AM32" s="66" t="s">
        <v>58</v>
      </c>
    </row>
    <row r="33" spans="1:39" ht="120" customHeight="1">
      <c r="A33" s="54">
        <v>28</v>
      </c>
      <c r="B33" s="52" t="str">
        <f>+IF(ISERROR(MATCH($A33,陽性者一覧!$A:$A,0)),"",INDEX(陽性者一覧!B:B,MATCH($A33,陽性者一覧!$A:$A,0),1))</f>
        <v/>
      </c>
      <c r="C33" s="52" t="str">
        <f>+IF(ISERROR(MATCH($A33,陽性者一覧!$A:$A,0)),"",INDEX(陽性者一覧!$I:$I,MATCH($A33,陽性者一覧!$A:$A,0),1))</f>
        <v/>
      </c>
      <c r="D33" s="57" t="str">
        <f>+IF(ISERROR(MATCH($A33,陽性者一覧!$A:$A,0)),"",INDEX(陽性者一覧!C:C,MATCH($A33,陽性者一覧!$A:$A,0),1))</f>
        <v/>
      </c>
      <c r="E33" s="58" t="str">
        <f>+IF(ISERROR(MATCH($A33,陽性者一覧!$A:$A,0)),"",INDEX(陽性者一覧!J:J,MATCH($A33,陽性者一覧!$A:$A,0),1))</f>
        <v/>
      </c>
      <c r="F33" s="58" t="str">
        <f>+IF(ISERROR(MATCH($A33,陽性者一覧!$A:$A,0)),"",INDEX(陽性者一覧!K:K,MATCH($A33,陽性者一覧!$A:$A,0),1))</f>
        <v/>
      </c>
      <c r="G33" s="56" t="s">
        <v>53</v>
      </c>
      <c r="H33" s="66" t="s">
        <v>58</v>
      </c>
      <c r="I33" s="66" t="s">
        <v>58</v>
      </c>
      <c r="J33" s="66" t="s">
        <v>58</v>
      </c>
      <c r="K33" s="66" t="s">
        <v>58</v>
      </c>
      <c r="L33" s="66" t="s">
        <v>58</v>
      </c>
      <c r="M33" s="66" t="s">
        <v>58</v>
      </c>
      <c r="N33" s="66" t="s">
        <v>58</v>
      </c>
      <c r="O33" s="66" t="s">
        <v>58</v>
      </c>
      <c r="P33" s="66" t="s">
        <v>58</v>
      </c>
      <c r="Q33" s="66" t="s">
        <v>58</v>
      </c>
      <c r="R33" s="66" t="s">
        <v>58</v>
      </c>
      <c r="S33" s="66" t="s">
        <v>58</v>
      </c>
      <c r="T33" s="66" t="s">
        <v>58</v>
      </c>
      <c r="U33" s="66" t="s">
        <v>58</v>
      </c>
      <c r="V33" s="66" t="s">
        <v>58</v>
      </c>
      <c r="W33" s="66" t="s">
        <v>58</v>
      </c>
      <c r="X33" s="66" t="s">
        <v>58</v>
      </c>
      <c r="Y33" s="66" t="s">
        <v>58</v>
      </c>
      <c r="Z33" s="66" t="s">
        <v>58</v>
      </c>
      <c r="AA33" s="66" t="s">
        <v>58</v>
      </c>
      <c r="AB33" s="66" t="s">
        <v>58</v>
      </c>
      <c r="AC33" s="66" t="s">
        <v>58</v>
      </c>
      <c r="AD33" s="66" t="s">
        <v>58</v>
      </c>
      <c r="AE33" s="66" t="s">
        <v>58</v>
      </c>
      <c r="AF33" s="66" t="s">
        <v>58</v>
      </c>
      <c r="AG33" s="66" t="s">
        <v>58</v>
      </c>
      <c r="AH33" s="66" t="s">
        <v>58</v>
      </c>
      <c r="AI33" s="66" t="s">
        <v>58</v>
      </c>
      <c r="AJ33" s="66" t="s">
        <v>58</v>
      </c>
      <c r="AK33" s="66" t="s">
        <v>58</v>
      </c>
      <c r="AL33" s="66" t="s">
        <v>58</v>
      </c>
      <c r="AM33" s="66" t="s">
        <v>58</v>
      </c>
    </row>
    <row r="34" spans="1:39" ht="120" customHeight="1">
      <c r="A34" s="54">
        <v>29</v>
      </c>
      <c r="B34" s="52" t="str">
        <f>+IF(ISERROR(MATCH($A34,陽性者一覧!$A:$A,0)),"",INDEX(陽性者一覧!B:B,MATCH($A34,陽性者一覧!$A:$A,0),1))</f>
        <v/>
      </c>
      <c r="C34" s="52" t="str">
        <f>+IF(ISERROR(MATCH($A34,陽性者一覧!$A:$A,0)),"",INDEX(陽性者一覧!$I:$I,MATCH($A34,陽性者一覧!$A:$A,0),1))</f>
        <v/>
      </c>
      <c r="D34" s="57" t="str">
        <f>+IF(ISERROR(MATCH($A34,陽性者一覧!$A:$A,0)),"",INDEX(陽性者一覧!C:C,MATCH($A34,陽性者一覧!$A:$A,0),1))</f>
        <v/>
      </c>
      <c r="E34" s="58" t="str">
        <f>+IF(ISERROR(MATCH($A34,陽性者一覧!$A:$A,0)),"",INDEX(陽性者一覧!J:J,MATCH($A34,陽性者一覧!$A:$A,0),1))</f>
        <v/>
      </c>
      <c r="F34" s="58" t="str">
        <f>+IF(ISERROR(MATCH($A34,陽性者一覧!$A:$A,0)),"",INDEX(陽性者一覧!K:K,MATCH($A34,陽性者一覧!$A:$A,0),1))</f>
        <v/>
      </c>
      <c r="G34" s="56" t="s">
        <v>53</v>
      </c>
      <c r="H34" s="66" t="s">
        <v>58</v>
      </c>
      <c r="I34" s="66" t="s">
        <v>58</v>
      </c>
      <c r="J34" s="66" t="s">
        <v>58</v>
      </c>
      <c r="K34" s="66" t="s">
        <v>58</v>
      </c>
      <c r="L34" s="66" t="s">
        <v>58</v>
      </c>
      <c r="M34" s="66" t="s">
        <v>58</v>
      </c>
      <c r="N34" s="66" t="s">
        <v>58</v>
      </c>
      <c r="O34" s="66" t="s">
        <v>58</v>
      </c>
      <c r="P34" s="66" t="s">
        <v>58</v>
      </c>
      <c r="Q34" s="66" t="s">
        <v>58</v>
      </c>
      <c r="R34" s="66" t="s">
        <v>58</v>
      </c>
      <c r="S34" s="66" t="s">
        <v>58</v>
      </c>
      <c r="T34" s="66" t="s">
        <v>58</v>
      </c>
      <c r="U34" s="66" t="s">
        <v>58</v>
      </c>
      <c r="V34" s="66" t="s">
        <v>58</v>
      </c>
      <c r="W34" s="66" t="s">
        <v>58</v>
      </c>
      <c r="X34" s="66" t="s">
        <v>58</v>
      </c>
      <c r="Y34" s="66" t="s">
        <v>58</v>
      </c>
      <c r="Z34" s="66" t="s">
        <v>58</v>
      </c>
      <c r="AA34" s="66" t="s">
        <v>58</v>
      </c>
      <c r="AB34" s="66" t="s">
        <v>58</v>
      </c>
      <c r="AC34" s="66" t="s">
        <v>58</v>
      </c>
      <c r="AD34" s="66" t="s">
        <v>58</v>
      </c>
      <c r="AE34" s="66" t="s">
        <v>58</v>
      </c>
      <c r="AF34" s="66" t="s">
        <v>58</v>
      </c>
      <c r="AG34" s="66" t="s">
        <v>58</v>
      </c>
      <c r="AH34" s="66" t="s">
        <v>58</v>
      </c>
      <c r="AI34" s="66" t="s">
        <v>58</v>
      </c>
      <c r="AJ34" s="66" t="s">
        <v>58</v>
      </c>
      <c r="AK34" s="66" t="s">
        <v>58</v>
      </c>
      <c r="AL34" s="66" t="s">
        <v>58</v>
      </c>
      <c r="AM34" s="66" t="s">
        <v>58</v>
      </c>
    </row>
    <row r="35" spans="1:39" ht="120" customHeight="1">
      <c r="A35" s="54">
        <v>30</v>
      </c>
      <c r="B35" s="52" t="str">
        <f>+IF(ISERROR(MATCH($A35,陽性者一覧!$A:$A,0)),"",INDEX(陽性者一覧!B:B,MATCH($A35,陽性者一覧!$A:$A,0),1))</f>
        <v/>
      </c>
      <c r="C35" s="52" t="str">
        <f>+IF(ISERROR(MATCH($A35,陽性者一覧!$A:$A,0)),"",INDEX(陽性者一覧!$I:$I,MATCH($A35,陽性者一覧!$A:$A,0),1))</f>
        <v/>
      </c>
      <c r="D35" s="57" t="str">
        <f>+IF(ISERROR(MATCH($A35,陽性者一覧!$A:$A,0)),"",INDEX(陽性者一覧!C:C,MATCH($A35,陽性者一覧!$A:$A,0),1))</f>
        <v/>
      </c>
      <c r="E35" s="58" t="str">
        <f>+IF(ISERROR(MATCH($A35,陽性者一覧!$A:$A,0)),"",INDEX(陽性者一覧!J:J,MATCH($A35,陽性者一覧!$A:$A,0),1))</f>
        <v/>
      </c>
      <c r="F35" s="58" t="str">
        <f>+IF(ISERROR(MATCH($A35,陽性者一覧!$A:$A,0)),"",INDEX(陽性者一覧!K:K,MATCH($A35,陽性者一覧!$A:$A,0),1))</f>
        <v/>
      </c>
      <c r="G35" s="56" t="s">
        <v>53</v>
      </c>
      <c r="H35" s="66" t="s">
        <v>58</v>
      </c>
      <c r="I35" s="66" t="s">
        <v>58</v>
      </c>
      <c r="J35" s="66" t="s">
        <v>58</v>
      </c>
      <c r="K35" s="66" t="s">
        <v>58</v>
      </c>
      <c r="L35" s="66" t="s">
        <v>58</v>
      </c>
      <c r="M35" s="66" t="s">
        <v>58</v>
      </c>
      <c r="N35" s="66" t="s">
        <v>58</v>
      </c>
      <c r="O35" s="66" t="s">
        <v>58</v>
      </c>
      <c r="P35" s="66" t="s">
        <v>58</v>
      </c>
      <c r="Q35" s="66" t="s">
        <v>58</v>
      </c>
      <c r="R35" s="66" t="s">
        <v>58</v>
      </c>
      <c r="S35" s="66" t="s">
        <v>58</v>
      </c>
      <c r="T35" s="66" t="s">
        <v>58</v>
      </c>
      <c r="U35" s="66" t="s">
        <v>58</v>
      </c>
      <c r="V35" s="66" t="s">
        <v>58</v>
      </c>
      <c r="W35" s="66" t="s">
        <v>58</v>
      </c>
      <c r="X35" s="66" t="s">
        <v>58</v>
      </c>
      <c r="Y35" s="66" t="s">
        <v>58</v>
      </c>
      <c r="Z35" s="66" t="s">
        <v>58</v>
      </c>
      <c r="AA35" s="66" t="s">
        <v>58</v>
      </c>
      <c r="AB35" s="66" t="s">
        <v>58</v>
      </c>
      <c r="AC35" s="66" t="s">
        <v>58</v>
      </c>
      <c r="AD35" s="66" t="s">
        <v>58</v>
      </c>
      <c r="AE35" s="66" t="s">
        <v>58</v>
      </c>
      <c r="AF35" s="66" t="s">
        <v>58</v>
      </c>
      <c r="AG35" s="66" t="s">
        <v>58</v>
      </c>
      <c r="AH35" s="66" t="s">
        <v>58</v>
      </c>
      <c r="AI35" s="66" t="s">
        <v>58</v>
      </c>
      <c r="AJ35" s="66" t="s">
        <v>58</v>
      </c>
      <c r="AK35" s="66" t="s">
        <v>58</v>
      </c>
      <c r="AL35" s="66" t="s">
        <v>58</v>
      </c>
      <c r="AM35" s="66" t="s">
        <v>58</v>
      </c>
    </row>
    <row r="36" spans="1:39" ht="120" customHeight="1">
      <c r="A36" s="54">
        <v>31</v>
      </c>
      <c r="B36" s="52" t="str">
        <f>+IF(ISERROR(MATCH($A36,陽性者一覧!$A:$A,0)),"",INDEX(陽性者一覧!B:B,MATCH($A36,陽性者一覧!$A:$A,0),1))</f>
        <v/>
      </c>
      <c r="C36" s="52" t="str">
        <f>+IF(ISERROR(MATCH($A36,陽性者一覧!$A:$A,0)),"",INDEX(陽性者一覧!$I:$I,MATCH($A36,陽性者一覧!$A:$A,0),1))</f>
        <v/>
      </c>
      <c r="D36" s="57" t="str">
        <f>+IF(ISERROR(MATCH($A36,陽性者一覧!$A:$A,0)),"",INDEX(陽性者一覧!C:C,MATCH($A36,陽性者一覧!$A:$A,0),1))</f>
        <v/>
      </c>
      <c r="E36" s="58" t="str">
        <f>+IF(ISERROR(MATCH($A36,陽性者一覧!$A:$A,0)),"",INDEX(陽性者一覧!J:J,MATCH($A36,陽性者一覧!$A:$A,0),1))</f>
        <v/>
      </c>
      <c r="F36" s="58" t="str">
        <f>+IF(ISERROR(MATCH($A36,陽性者一覧!$A:$A,0)),"",INDEX(陽性者一覧!K:K,MATCH($A36,陽性者一覧!$A:$A,0),1))</f>
        <v/>
      </c>
      <c r="G36" s="56" t="s">
        <v>53</v>
      </c>
      <c r="H36" s="66" t="s">
        <v>58</v>
      </c>
      <c r="I36" s="66" t="s">
        <v>58</v>
      </c>
      <c r="J36" s="66" t="s">
        <v>58</v>
      </c>
      <c r="K36" s="66" t="s">
        <v>58</v>
      </c>
      <c r="L36" s="66" t="s">
        <v>58</v>
      </c>
      <c r="M36" s="66" t="s">
        <v>58</v>
      </c>
      <c r="N36" s="66" t="s">
        <v>58</v>
      </c>
      <c r="O36" s="66" t="s">
        <v>58</v>
      </c>
      <c r="P36" s="66" t="s">
        <v>58</v>
      </c>
      <c r="Q36" s="66" t="s">
        <v>58</v>
      </c>
      <c r="R36" s="66" t="s">
        <v>58</v>
      </c>
      <c r="S36" s="66" t="s">
        <v>58</v>
      </c>
      <c r="T36" s="66" t="s">
        <v>58</v>
      </c>
      <c r="U36" s="66" t="s">
        <v>58</v>
      </c>
      <c r="V36" s="66" t="s">
        <v>58</v>
      </c>
      <c r="W36" s="66" t="s">
        <v>58</v>
      </c>
      <c r="X36" s="66" t="s">
        <v>58</v>
      </c>
      <c r="Y36" s="66" t="s">
        <v>58</v>
      </c>
      <c r="Z36" s="66" t="s">
        <v>58</v>
      </c>
      <c r="AA36" s="66" t="s">
        <v>58</v>
      </c>
      <c r="AB36" s="66" t="s">
        <v>58</v>
      </c>
      <c r="AC36" s="66" t="s">
        <v>58</v>
      </c>
      <c r="AD36" s="66" t="s">
        <v>58</v>
      </c>
      <c r="AE36" s="66" t="s">
        <v>58</v>
      </c>
      <c r="AF36" s="66" t="s">
        <v>58</v>
      </c>
      <c r="AG36" s="66" t="s">
        <v>58</v>
      </c>
      <c r="AH36" s="66" t="s">
        <v>58</v>
      </c>
      <c r="AI36" s="66" t="s">
        <v>58</v>
      </c>
      <c r="AJ36" s="66" t="s">
        <v>58</v>
      </c>
      <c r="AK36" s="66" t="s">
        <v>58</v>
      </c>
      <c r="AL36" s="66" t="s">
        <v>58</v>
      </c>
      <c r="AM36" s="66" t="s">
        <v>58</v>
      </c>
    </row>
    <row r="37" spans="1:39" ht="120" customHeight="1">
      <c r="A37" s="54">
        <v>32</v>
      </c>
      <c r="B37" s="52" t="str">
        <f>+IF(ISERROR(MATCH($A37,陽性者一覧!$A:$A,0)),"",INDEX(陽性者一覧!B:B,MATCH($A37,陽性者一覧!$A:$A,0),1))</f>
        <v/>
      </c>
      <c r="C37" s="52" t="str">
        <f>+IF(ISERROR(MATCH($A37,陽性者一覧!$A:$A,0)),"",INDEX(陽性者一覧!$I:$I,MATCH($A37,陽性者一覧!$A:$A,0),1))</f>
        <v/>
      </c>
      <c r="D37" s="57" t="str">
        <f>+IF(ISERROR(MATCH($A37,陽性者一覧!$A:$A,0)),"",INDEX(陽性者一覧!C:C,MATCH($A37,陽性者一覧!$A:$A,0),1))</f>
        <v/>
      </c>
      <c r="E37" s="58" t="str">
        <f>+IF(ISERROR(MATCH($A37,陽性者一覧!$A:$A,0)),"",INDEX(陽性者一覧!J:J,MATCH($A37,陽性者一覧!$A:$A,0),1))</f>
        <v/>
      </c>
      <c r="F37" s="58" t="str">
        <f>+IF(ISERROR(MATCH($A37,陽性者一覧!$A:$A,0)),"",INDEX(陽性者一覧!K:K,MATCH($A37,陽性者一覧!$A:$A,0),1))</f>
        <v/>
      </c>
      <c r="G37" s="56" t="s">
        <v>53</v>
      </c>
      <c r="H37" s="66" t="s">
        <v>58</v>
      </c>
      <c r="I37" s="66" t="s">
        <v>58</v>
      </c>
      <c r="J37" s="66" t="s">
        <v>58</v>
      </c>
      <c r="K37" s="66" t="s">
        <v>58</v>
      </c>
      <c r="L37" s="66" t="s">
        <v>58</v>
      </c>
      <c r="M37" s="66" t="s">
        <v>58</v>
      </c>
      <c r="N37" s="66" t="s">
        <v>58</v>
      </c>
      <c r="O37" s="66" t="s">
        <v>58</v>
      </c>
      <c r="P37" s="66" t="s">
        <v>58</v>
      </c>
      <c r="Q37" s="66" t="s">
        <v>58</v>
      </c>
      <c r="R37" s="66" t="s">
        <v>58</v>
      </c>
      <c r="S37" s="66" t="s">
        <v>58</v>
      </c>
      <c r="T37" s="66" t="s">
        <v>58</v>
      </c>
      <c r="U37" s="66" t="s">
        <v>58</v>
      </c>
      <c r="V37" s="66" t="s">
        <v>58</v>
      </c>
      <c r="W37" s="66" t="s">
        <v>58</v>
      </c>
      <c r="X37" s="66" t="s">
        <v>58</v>
      </c>
      <c r="Y37" s="66" t="s">
        <v>58</v>
      </c>
      <c r="Z37" s="66" t="s">
        <v>58</v>
      </c>
      <c r="AA37" s="66" t="s">
        <v>58</v>
      </c>
      <c r="AB37" s="66" t="s">
        <v>58</v>
      </c>
      <c r="AC37" s="66" t="s">
        <v>58</v>
      </c>
      <c r="AD37" s="66" t="s">
        <v>58</v>
      </c>
      <c r="AE37" s="66" t="s">
        <v>58</v>
      </c>
      <c r="AF37" s="66" t="s">
        <v>58</v>
      </c>
      <c r="AG37" s="66" t="s">
        <v>58</v>
      </c>
      <c r="AH37" s="66" t="s">
        <v>58</v>
      </c>
      <c r="AI37" s="66" t="s">
        <v>58</v>
      </c>
      <c r="AJ37" s="66" t="s">
        <v>58</v>
      </c>
      <c r="AK37" s="66" t="s">
        <v>58</v>
      </c>
      <c r="AL37" s="66" t="s">
        <v>58</v>
      </c>
      <c r="AM37" s="66" t="s">
        <v>58</v>
      </c>
    </row>
    <row r="38" spans="1:39" ht="120" customHeight="1">
      <c r="A38" s="54">
        <v>33</v>
      </c>
      <c r="B38" s="52" t="str">
        <f>+IF(ISERROR(MATCH($A38,陽性者一覧!$A:$A,0)),"",INDEX(陽性者一覧!B:B,MATCH($A38,陽性者一覧!$A:$A,0),1))</f>
        <v/>
      </c>
      <c r="C38" s="52" t="str">
        <f>+IF(ISERROR(MATCH($A38,陽性者一覧!$A:$A,0)),"",INDEX(陽性者一覧!$I:$I,MATCH($A38,陽性者一覧!$A:$A,0),1))</f>
        <v/>
      </c>
      <c r="D38" s="57" t="str">
        <f>+IF(ISERROR(MATCH($A38,陽性者一覧!$A:$A,0)),"",INDEX(陽性者一覧!C:C,MATCH($A38,陽性者一覧!$A:$A,0),1))</f>
        <v/>
      </c>
      <c r="E38" s="58" t="str">
        <f>+IF(ISERROR(MATCH($A38,陽性者一覧!$A:$A,0)),"",INDEX(陽性者一覧!J:J,MATCH($A38,陽性者一覧!$A:$A,0),1))</f>
        <v/>
      </c>
      <c r="F38" s="58" t="str">
        <f>+IF(ISERROR(MATCH($A38,陽性者一覧!$A:$A,0)),"",INDEX(陽性者一覧!K:K,MATCH($A38,陽性者一覧!$A:$A,0),1))</f>
        <v/>
      </c>
      <c r="G38" s="56" t="s">
        <v>53</v>
      </c>
      <c r="H38" s="66" t="s">
        <v>58</v>
      </c>
      <c r="I38" s="66" t="s">
        <v>58</v>
      </c>
      <c r="J38" s="66" t="s">
        <v>58</v>
      </c>
      <c r="K38" s="66" t="s">
        <v>58</v>
      </c>
      <c r="L38" s="66" t="s">
        <v>58</v>
      </c>
      <c r="M38" s="66" t="s">
        <v>58</v>
      </c>
      <c r="N38" s="66" t="s">
        <v>58</v>
      </c>
      <c r="O38" s="66" t="s">
        <v>58</v>
      </c>
      <c r="P38" s="66" t="s">
        <v>58</v>
      </c>
      <c r="Q38" s="66" t="s">
        <v>58</v>
      </c>
      <c r="R38" s="66" t="s">
        <v>58</v>
      </c>
      <c r="S38" s="66" t="s">
        <v>58</v>
      </c>
      <c r="T38" s="66" t="s">
        <v>58</v>
      </c>
      <c r="U38" s="66" t="s">
        <v>58</v>
      </c>
      <c r="V38" s="66" t="s">
        <v>58</v>
      </c>
      <c r="W38" s="66" t="s">
        <v>58</v>
      </c>
      <c r="X38" s="66" t="s">
        <v>58</v>
      </c>
      <c r="Y38" s="66" t="s">
        <v>58</v>
      </c>
      <c r="Z38" s="66" t="s">
        <v>58</v>
      </c>
      <c r="AA38" s="66" t="s">
        <v>58</v>
      </c>
      <c r="AB38" s="66" t="s">
        <v>58</v>
      </c>
      <c r="AC38" s="66" t="s">
        <v>58</v>
      </c>
      <c r="AD38" s="66" t="s">
        <v>58</v>
      </c>
      <c r="AE38" s="66" t="s">
        <v>58</v>
      </c>
      <c r="AF38" s="66" t="s">
        <v>58</v>
      </c>
      <c r="AG38" s="66" t="s">
        <v>58</v>
      </c>
      <c r="AH38" s="66" t="s">
        <v>58</v>
      </c>
      <c r="AI38" s="66" t="s">
        <v>58</v>
      </c>
      <c r="AJ38" s="66" t="s">
        <v>58</v>
      </c>
      <c r="AK38" s="66" t="s">
        <v>58</v>
      </c>
      <c r="AL38" s="66" t="s">
        <v>58</v>
      </c>
      <c r="AM38" s="66" t="s">
        <v>58</v>
      </c>
    </row>
    <row r="39" spans="1:39" ht="120" customHeight="1">
      <c r="A39" s="54">
        <v>34</v>
      </c>
      <c r="B39" s="52" t="str">
        <f>+IF(ISERROR(MATCH($A39,陽性者一覧!$A:$A,0)),"",INDEX(陽性者一覧!B:B,MATCH($A39,陽性者一覧!$A:$A,0),1))</f>
        <v/>
      </c>
      <c r="C39" s="52" t="str">
        <f>+IF(ISERROR(MATCH($A39,陽性者一覧!$A:$A,0)),"",INDEX(陽性者一覧!$I:$I,MATCH($A39,陽性者一覧!$A:$A,0),1))</f>
        <v/>
      </c>
      <c r="D39" s="57" t="str">
        <f>+IF(ISERROR(MATCH($A39,陽性者一覧!$A:$A,0)),"",INDEX(陽性者一覧!C:C,MATCH($A39,陽性者一覧!$A:$A,0),1))</f>
        <v/>
      </c>
      <c r="E39" s="58" t="str">
        <f>+IF(ISERROR(MATCH($A39,陽性者一覧!$A:$A,0)),"",INDEX(陽性者一覧!J:J,MATCH($A39,陽性者一覧!$A:$A,0),1))</f>
        <v/>
      </c>
      <c r="F39" s="58" t="str">
        <f>+IF(ISERROR(MATCH($A39,陽性者一覧!$A:$A,0)),"",INDEX(陽性者一覧!K:K,MATCH($A39,陽性者一覧!$A:$A,0),1))</f>
        <v/>
      </c>
      <c r="G39" s="56" t="s">
        <v>53</v>
      </c>
      <c r="H39" s="66" t="s">
        <v>58</v>
      </c>
      <c r="I39" s="66" t="s">
        <v>58</v>
      </c>
      <c r="J39" s="66" t="s">
        <v>58</v>
      </c>
      <c r="K39" s="66" t="s">
        <v>58</v>
      </c>
      <c r="L39" s="66" t="s">
        <v>58</v>
      </c>
      <c r="M39" s="66" t="s">
        <v>58</v>
      </c>
      <c r="N39" s="66" t="s">
        <v>58</v>
      </c>
      <c r="O39" s="66" t="s">
        <v>58</v>
      </c>
      <c r="P39" s="66" t="s">
        <v>58</v>
      </c>
      <c r="Q39" s="66" t="s">
        <v>58</v>
      </c>
      <c r="R39" s="66" t="s">
        <v>58</v>
      </c>
      <c r="S39" s="66" t="s">
        <v>58</v>
      </c>
      <c r="T39" s="66" t="s">
        <v>58</v>
      </c>
      <c r="U39" s="66" t="s">
        <v>58</v>
      </c>
      <c r="V39" s="66" t="s">
        <v>58</v>
      </c>
      <c r="W39" s="66" t="s">
        <v>58</v>
      </c>
      <c r="X39" s="66" t="s">
        <v>58</v>
      </c>
      <c r="Y39" s="66" t="s">
        <v>58</v>
      </c>
      <c r="Z39" s="66" t="s">
        <v>58</v>
      </c>
      <c r="AA39" s="66" t="s">
        <v>58</v>
      </c>
      <c r="AB39" s="66" t="s">
        <v>58</v>
      </c>
      <c r="AC39" s="66" t="s">
        <v>58</v>
      </c>
      <c r="AD39" s="66" t="s">
        <v>58</v>
      </c>
      <c r="AE39" s="66" t="s">
        <v>58</v>
      </c>
      <c r="AF39" s="66" t="s">
        <v>58</v>
      </c>
      <c r="AG39" s="66" t="s">
        <v>58</v>
      </c>
      <c r="AH39" s="66" t="s">
        <v>58</v>
      </c>
      <c r="AI39" s="66" t="s">
        <v>58</v>
      </c>
      <c r="AJ39" s="66" t="s">
        <v>58</v>
      </c>
      <c r="AK39" s="66" t="s">
        <v>58</v>
      </c>
      <c r="AL39" s="66" t="s">
        <v>58</v>
      </c>
      <c r="AM39" s="66" t="s">
        <v>58</v>
      </c>
    </row>
    <row r="40" spans="1:39" ht="120" customHeight="1">
      <c r="A40" s="54">
        <v>35</v>
      </c>
      <c r="B40" s="52" t="str">
        <f>+IF(ISERROR(MATCH($A40,陽性者一覧!$A:$A,0)),"",INDEX(陽性者一覧!B:B,MATCH($A40,陽性者一覧!$A:$A,0),1))</f>
        <v/>
      </c>
      <c r="C40" s="52" t="str">
        <f>+IF(ISERROR(MATCH($A40,陽性者一覧!$A:$A,0)),"",INDEX(陽性者一覧!$I:$I,MATCH($A40,陽性者一覧!$A:$A,0),1))</f>
        <v/>
      </c>
      <c r="D40" s="57" t="str">
        <f>+IF(ISERROR(MATCH($A40,陽性者一覧!$A:$A,0)),"",INDEX(陽性者一覧!C:C,MATCH($A40,陽性者一覧!$A:$A,0),1))</f>
        <v/>
      </c>
      <c r="E40" s="58" t="str">
        <f>+IF(ISERROR(MATCH($A40,陽性者一覧!$A:$A,0)),"",INDEX(陽性者一覧!J:J,MATCH($A40,陽性者一覧!$A:$A,0),1))</f>
        <v/>
      </c>
      <c r="F40" s="58" t="str">
        <f>+IF(ISERROR(MATCH($A40,陽性者一覧!$A:$A,0)),"",INDEX(陽性者一覧!K:K,MATCH($A40,陽性者一覧!$A:$A,0),1))</f>
        <v/>
      </c>
      <c r="G40" s="56" t="s">
        <v>53</v>
      </c>
      <c r="H40" s="66" t="s">
        <v>58</v>
      </c>
      <c r="I40" s="66" t="s">
        <v>58</v>
      </c>
      <c r="J40" s="66" t="s">
        <v>58</v>
      </c>
      <c r="K40" s="66" t="s">
        <v>58</v>
      </c>
      <c r="L40" s="66" t="s">
        <v>58</v>
      </c>
      <c r="M40" s="66" t="s">
        <v>58</v>
      </c>
      <c r="N40" s="66" t="s">
        <v>58</v>
      </c>
      <c r="O40" s="66" t="s">
        <v>58</v>
      </c>
      <c r="P40" s="66" t="s">
        <v>58</v>
      </c>
      <c r="Q40" s="66" t="s">
        <v>58</v>
      </c>
      <c r="R40" s="66" t="s">
        <v>58</v>
      </c>
      <c r="S40" s="66" t="s">
        <v>58</v>
      </c>
      <c r="T40" s="66" t="s">
        <v>58</v>
      </c>
      <c r="U40" s="66" t="s">
        <v>58</v>
      </c>
      <c r="V40" s="66" t="s">
        <v>58</v>
      </c>
      <c r="W40" s="66" t="s">
        <v>58</v>
      </c>
      <c r="X40" s="66" t="s">
        <v>58</v>
      </c>
      <c r="Y40" s="66" t="s">
        <v>58</v>
      </c>
      <c r="Z40" s="66" t="s">
        <v>58</v>
      </c>
      <c r="AA40" s="66" t="s">
        <v>58</v>
      </c>
      <c r="AB40" s="66" t="s">
        <v>58</v>
      </c>
      <c r="AC40" s="66" t="s">
        <v>58</v>
      </c>
      <c r="AD40" s="66" t="s">
        <v>58</v>
      </c>
      <c r="AE40" s="66" t="s">
        <v>58</v>
      </c>
      <c r="AF40" s="66" t="s">
        <v>58</v>
      </c>
      <c r="AG40" s="66" t="s">
        <v>58</v>
      </c>
      <c r="AH40" s="66" t="s">
        <v>58</v>
      </c>
      <c r="AI40" s="66" t="s">
        <v>58</v>
      </c>
      <c r="AJ40" s="66" t="s">
        <v>58</v>
      </c>
      <c r="AK40" s="66" t="s">
        <v>58</v>
      </c>
      <c r="AL40" s="66" t="s">
        <v>58</v>
      </c>
      <c r="AM40" s="66" t="s">
        <v>58</v>
      </c>
    </row>
    <row r="41" spans="1:39" ht="120" customHeight="1">
      <c r="A41" s="54">
        <v>36</v>
      </c>
      <c r="B41" s="52" t="str">
        <f>+IF(ISERROR(MATCH($A41,陽性者一覧!$A:$A,0)),"",INDEX(陽性者一覧!B:B,MATCH($A41,陽性者一覧!$A:$A,0),1))</f>
        <v/>
      </c>
      <c r="C41" s="52" t="str">
        <f>+IF(ISERROR(MATCH($A41,陽性者一覧!$A:$A,0)),"",INDEX(陽性者一覧!$I:$I,MATCH($A41,陽性者一覧!$A:$A,0),1))</f>
        <v/>
      </c>
      <c r="D41" s="57" t="str">
        <f>+IF(ISERROR(MATCH($A41,陽性者一覧!$A:$A,0)),"",INDEX(陽性者一覧!C:C,MATCH($A41,陽性者一覧!$A:$A,0),1))</f>
        <v/>
      </c>
      <c r="E41" s="58" t="str">
        <f>+IF(ISERROR(MATCH($A41,陽性者一覧!$A:$A,0)),"",INDEX(陽性者一覧!J:J,MATCH($A41,陽性者一覧!$A:$A,0),1))</f>
        <v/>
      </c>
      <c r="F41" s="58" t="str">
        <f>+IF(ISERROR(MATCH($A41,陽性者一覧!$A:$A,0)),"",INDEX(陽性者一覧!K:K,MATCH($A41,陽性者一覧!$A:$A,0),1))</f>
        <v/>
      </c>
      <c r="G41" s="56" t="s">
        <v>53</v>
      </c>
      <c r="H41" s="66" t="s">
        <v>58</v>
      </c>
      <c r="I41" s="66" t="s">
        <v>58</v>
      </c>
      <c r="J41" s="66" t="s">
        <v>58</v>
      </c>
      <c r="K41" s="66" t="s">
        <v>58</v>
      </c>
      <c r="L41" s="66" t="s">
        <v>58</v>
      </c>
      <c r="M41" s="66" t="s">
        <v>58</v>
      </c>
      <c r="N41" s="66" t="s">
        <v>58</v>
      </c>
      <c r="O41" s="66" t="s">
        <v>58</v>
      </c>
      <c r="P41" s="66" t="s">
        <v>58</v>
      </c>
      <c r="Q41" s="66" t="s">
        <v>58</v>
      </c>
      <c r="R41" s="66" t="s">
        <v>58</v>
      </c>
      <c r="S41" s="66" t="s">
        <v>58</v>
      </c>
      <c r="T41" s="66" t="s">
        <v>58</v>
      </c>
      <c r="U41" s="66" t="s">
        <v>58</v>
      </c>
      <c r="V41" s="66" t="s">
        <v>58</v>
      </c>
      <c r="W41" s="66" t="s">
        <v>58</v>
      </c>
      <c r="X41" s="66" t="s">
        <v>58</v>
      </c>
      <c r="Y41" s="66" t="s">
        <v>58</v>
      </c>
      <c r="Z41" s="66" t="s">
        <v>58</v>
      </c>
      <c r="AA41" s="66" t="s">
        <v>58</v>
      </c>
      <c r="AB41" s="66" t="s">
        <v>58</v>
      </c>
      <c r="AC41" s="66" t="s">
        <v>58</v>
      </c>
      <c r="AD41" s="66" t="s">
        <v>58</v>
      </c>
      <c r="AE41" s="66" t="s">
        <v>58</v>
      </c>
      <c r="AF41" s="66" t="s">
        <v>58</v>
      </c>
      <c r="AG41" s="66" t="s">
        <v>58</v>
      </c>
      <c r="AH41" s="66" t="s">
        <v>58</v>
      </c>
      <c r="AI41" s="66" t="s">
        <v>58</v>
      </c>
      <c r="AJ41" s="66" t="s">
        <v>58</v>
      </c>
      <c r="AK41" s="66" t="s">
        <v>58</v>
      </c>
      <c r="AL41" s="66" t="s">
        <v>58</v>
      </c>
      <c r="AM41" s="66" t="s">
        <v>58</v>
      </c>
    </row>
    <row r="42" spans="1:39" ht="120" customHeight="1">
      <c r="A42" s="54">
        <v>37</v>
      </c>
      <c r="B42" s="52" t="str">
        <f>+IF(ISERROR(MATCH($A42,陽性者一覧!$A:$A,0)),"",INDEX(陽性者一覧!B:B,MATCH($A42,陽性者一覧!$A:$A,0),1))</f>
        <v/>
      </c>
      <c r="C42" s="52" t="str">
        <f>+IF(ISERROR(MATCH($A42,陽性者一覧!$A:$A,0)),"",INDEX(陽性者一覧!$I:$I,MATCH($A42,陽性者一覧!$A:$A,0),1))</f>
        <v/>
      </c>
      <c r="D42" s="57" t="str">
        <f>+IF(ISERROR(MATCH($A42,陽性者一覧!$A:$A,0)),"",INDEX(陽性者一覧!C:C,MATCH($A42,陽性者一覧!$A:$A,0),1))</f>
        <v/>
      </c>
      <c r="E42" s="58" t="str">
        <f>+IF(ISERROR(MATCH($A42,陽性者一覧!$A:$A,0)),"",INDEX(陽性者一覧!J:J,MATCH($A42,陽性者一覧!$A:$A,0),1))</f>
        <v/>
      </c>
      <c r="F42" s="58" t="str">
        <f>+IF(ISERROR(MATCH($A42,陽性者一覧!$A:$A,0)),"",INDEX(陽性者一覧!K:K,MATCH($A42,陽性者一覧!$A:$A,0),1))</f>
        <v/>
      </c>
      <c r="G42" s="56" t="s">
        <v>53</v>
      </c>
      <c r="H42" s="66" t="s">
        <v>58</v>
      </c>
      <c r="I42" s="66" t="s">
        <v>58</v>
      </c>
      <c r="J42" s="66" t="s">
        <v>58</v>
      </c>
      <c r="K42" s="66" t="s">
        <v>58</v>
      </c>
      <c r="L42" s="66" t="s">
        <v>58</v>
      </c>
      <c r="M42" s="66" t="s">
        <v>58</v>
      </c>
      <c r="N42" s="66" t="s">
        <v>58</v>
      </c>
      <c r="O42" s="66" t="s">
        <v>58</v>
      </c>
      <c r="P42" s="66" t="s">
        <v>58</v>
      </c>
      <c r="Q42" s="66" t="s">
        <v>58</v>
      </c>
      <c r="R42" s="66" t="s">
        <v>58</v>
      </c>
      <c r="S42" s="66" t="s">
        <v>58</v>
      </c>
      <c r="T42" s="66" t="s">
        <v>58</v>
      </c>
      <c r="U42" s="66" t="s">
        <v>58</v>
      </c>
      <c r="V42" s="66" t="s">
        <v>58</v>
      </c>
      <c r="W42" s="66" t="s">
        <v>58</v>
      </c>
      <c r="X42" s="66" t="s">
        <v>58</v>
      </c>
      <c r="Y42" s="66" t="s">
        <v>58</v>
      </c>
      <c r="Z42" s="66" t="s">
        <v>58</v>
      </c>
      <c r="AA42" s="66" t="s">
        <v>58</v>
      </c>
      <c r="AB42" s="66" t="s">
        <v>58</v>
      </c>
      <c r="AC42" s="66" t="s">
        <v>58</v>
      </c>
      <c r="AD42" s="66" t="s">
        <v>58</v>
      </c>
      <c r="AE42" s="66" t="s">
        <v>58</v>
      </c>
      <c r="AF42" s="66" t="s">
        <v>58</v>
      </c>
      <c r="AG42" s="66" t="s">
        <v>58</v>
      </c>
      <c r="AH42" s="66" t="s">
        <v>58</v>
      </c>
      <c r="AI42" s="66" t="s">
        <v>58</v>
      </c>
      <c r="AJ42" s="66" t="s">
        <v>58</v>
      </c>
      <c r="AK42" s="66" t="s">
        <v>58</v>
      </c>
      <c r="AL42" s="66" t="s">
        <v>58</v>
      </c>
      <c r="AM42" s="66" t="s">
        <v>58</v>
      </c>
    </row>
    <row r="43" spans="1:39" ht="120" customHeight="1">
      <c r="A43" s="54">
        <v>38</v>
      </c>
      <c r="B43" s="52" t="str">
        <f>+IF(ISERROR(MATCH($A43,陽性者一覧!$A:$A,0)),"",INDEX(陽性者一覧!B:B,MATCH($A43,陽性者一覧!$A:$A,0),1))</f>
        <v/>
      </c>
      <c r="C43" s="52" t="str">
        <f>+IF(ISERROR(MATCH($A43,陽性者一覧!$A:$A,0)),"",INDEX(陽性者一覧!$I:$I,MATCH($A43,陽性者一覧!$A:$A,0),1))</f>
        <v/>
      </c>
      <c r="D43" s="57" t="str">
        <f>+IF(ISERROR(MATCH($A43,陽性者一覧!$A:$A,0)),"",INDEX(陽性者一覧!C:C,MATCH($A43,陽性者一覧!$A:$A,0),1))</f>
        <v/>
      </c>
      <c r="E43" s="58" t="str">
        <f>+IF(ISERROR(MATCH($A43,陽性者一覧!$A:$A,0)),"",INDEX(陽性者一覧!J:J,MATCH($A43,陽性者一覧!$A:$A,0),1))</f>
        <v/>
      </c>
      <c r="F43" s="58" t="str">
        <f>+IF(ISERROR(MATCH($A43,陽性者一覧!$A:$A,0)),"",INDEX(陽性者一覧!K:K,MATCH($A43,陽性者一覧!$A:$A,0),1))</f>
        <v/>
      </c>
      <c r="G43" s="56" t="s">
        <v>53</v>
      </c>
      <c r="H43" s="66" t="s">
        <v>58</v>
      </c>
      <c r="I43" s="66" t="s">
        <v>58</v>
      </c>
      <c r="J43" s="66" t="s">
        <v>58</v>
      </c>
      <c r="K43" s="66" t="s">
        <v>58</v>
      </c>
      <c r="L43" s="66" t="s">
        <v>58</v>
      </c>
      <c r="M43" s="66" t="s">
        <v>58</v>
      </c>
      <c r="N43" s="66" t="s">
        <v>58</v>
      </c>
      <c r="O43" s="66" t="s">
        <v>58</v>
      </c>
      <c r="P43" s="66" t="s">
        <v>58</v>
      </c>
      <c r="Q43" s="66" t="s">
        <v>58</v>
      </c>
      <c r="R43" s="66" t="s">
        <v>58</v>
      </c>
      <c r="S43" s="66" t="s">
        <v>58</v>
      </c>
      <c r="T43" s="66" t="s">
        <v>58</v>
      </c>
      <c r="U43" s="66" t="s">
        <v>58</v>
      </c>
      <c r="V43" s="66" t="s">
        <v>58</v>
      </c>
      <c r="W43" s="66" t="s">
        <v>58</v>
      </c>
      <c r="X43" s="66" t="s">
        <v>58</v>
      </c>
      <c r="Y43" s="66" t="s">
        <v>58</v>
      </c>
      <c r="Z43" s="66" t="s">
        <v>58</v>
      </c>
      <c r="AA43" s="66" t="s">
        <v>58</v>
      </c>
      <c r="AB43" s="66" t="s">
        <v>58</v>
      </c>
      <c r="AC43" s="66" t="s">
        <v>58</v>
      </c>
      <c r="AD43" s="66" t="s">
        <v>58</v>
      </c>
      <c r="AE43" s="66" t="s">
        <v>58</v>
      </c>
      <c r="AF43" s="66" t="s">
        <v>58</v>
      </c>
      <c r="AG43" s="66" t="s">
        <v>58</v>
      </c>
      <c r="AH43" s="66" t="s">
        <v>58</v>
      </c>
      <c r="AI43" s="66" t="s">
        <v>58</v>
      </c>
      <c r="AJ43" s="66" t="s">
        <v>58</v>
      </c>
      <c r="AK43" s="66" t="s">
        <v>58</v>
      </c>
      <c r="AL43" s="66" t="s">
        <v>58</v>
      </c>
      <c r="AM43" s="66" t="s">
        <v>58</v>
      </c>
    </row>
    <row r="44" spans="1:39" ht="120" customHeight="1">
      <c r="A44" s="54">
        <v>39</v>
      </c>
      <c r="B44" s="52" t="str">
        <f>+IF(ISERROR(MATCH($A44,陽性者一覧!$A:$A,0)),"",INDEX(陽性者一覧!B:B,MATCH($A44,陽性者一覧!$A:$A,0),1))</f>
        <v/>
      </c>
      <c r="C44" s="52" t="str">
        <f>+IF(ISERROR(MATCH($A44,陽性者一覧!$A:$A,0)),"",INDEX(陽性者一覧!$I:$I,MATCH($A44,陽性者一覧!$A:$A,0),1))</f>
        <v/>
      </c>
      <c r="D44" s="57" t="str">
        <f>+IF(ISERROR(MATCH($A44,陽性者一覧!$A:$A,0)),"",INDEX(陽性者一覧!C:C,MATCH($A44,陽性者一覧!$A:$A,0),1))</f>
        <v/>
      </c>
      <c r="E44" s="58" t="str">
        <f>+IF(ISERROR(MATCH($A44,陽性者一覧!$A:$A,0)),"",INDEX(陽性者一覧!J:J,MATCH($A44,陽性者一覧!$A:$A,0),1))</f>
        <v/>
      </c>
      <c r="F44" s="58" t="str">
        <f>+IF(ISERROR(MATCH($A44,陽性者一覧!$A:$A,0)),"",INDEX(陽性者一覧!K:K,MATCH($A44,陽性者一覧!$A:$A,0),1))</f>
        <v/>
      </c>
      <c r="G44" s="56" t="s">
        <v>53</v>
      </c>
      <c r="H44" s="66" t="s">
        <v>58</v>
      </c>
      <c r="I44" s="66" t="s">
        <v>58</v>
      </c>
      <c r="J44" s="66" t="s">
        <v>58</v>
      </c>
      <c r="K44" s="66" t="s">
        <v>58</v>
      </c>
      <c r="L44" s="66" t="s">
        <v>58</v>
      </c>
      <c r="M44" s="66" t="s">
        <v>58</v>
      </c>
      <c r="N44" s="66" t="s">
        <v>58</v>
      </c>
      <c r="O44" s="66" t="s">
        <v>58</v>
      </c>
      <c r="P44" s="66" t="s">
        <v>58</v>
      </c>
      <c r="Q44" s="66" t="s">
        <v>58</v>
      </c>
      <c r="R44" s="66" t="s">
        <v>58</v>
      </c>
      <c r="S44" s="66" t="s">
        <v>58</v>
      </c>
      <c r="T44" s="66" t="s">
        <v>58</v>
      </c>
      <c r="U44" s="66" t="s">
        <v>58</v>
      </c>
      <c r="V44" s="66" t="s">
        <v>58</v>
      </c>
      <c r="W44" s="66" t="s">
        <v>58</v>
      </c>
      <c r="X44" s="66" t="s">
        <v>58</v>
      </c>
      <c r="Y44" s="66" t="s">
        <v>58</v>
      </c>
      <c r="Z44" s="66" t="s">
        <v>58</v>
      </c>
      <c r="AA44" s="66" t="s">
        <v>58</v>
      </c>
      <c r="AB44" s="66" t="s">
        <v>58</v>
      </c>
      <c r="AC44" s="66" t="s">
        <v>58</v>
      </c>
      <c r="AD44" s="66" t="s">
        <v>58</v>
      </c>
      <c r="AE44" s="66" t="s">
        <v>58</v>
      </c>
      <c r="AF44" s="66" t="s">
        <v>58</v>
      </c>
      <c r="AG44" s="66" t="s">
        <v>58</v>
      </c>
      <c r="AH44" s="66" t="s">
        <v>58</v>
      </c>
      <c r="AI44" s="66" t="s">
        <v>58</v>
      </c>
      <c r="AJ44" s="66" t="s">
        <v>58</v>
      </c>
      <c r="AK44" s="66" t="s">
        <v>58</v>
      </c>
      <c r="AL44" s="66" t="s">
        <v>58</v>
      </c>
      <c r="AM44" s="66" t="s">
        <v>58</v>
      </c>
    </row>
    <row r="45" spans="1:39" ht="120" customHeight="1">
      <c r="A45" s="54">
        <v>40</v>
      </c>
      <c r="B45" s="52" t="str">
        <f>+IF(ISERROR(MATCH($A45,陽性者一覧!$A:$A,0)),"",INDEX(陽性者一覧!B:B,MATCH($A45,陽性者一覧!$A:$A,0),1))</f>
        <v/>
      </c>
      <c r="C45" s="52" t="str">
        <f>+IF(ISERROR(MATCH($A45,陽性者一覧!$A:$A,0)),"",INDEX(陽性者一覧!$I:$I,MATCH($A45,陽性者一覧!$A:$A,0),1))</f>
        <v/>
      </c>
      <c r="D45" s="57" t="str">
        <f>+IF(ISERROR(MATCH($A45,陽性者一覧!$A:$A,0)),"",INDEX(陽性者一覧!C:C,MATCH($A45,陽性者一覧!$A:$A,0),1))</f>
        <v/>
      </c>
      <c r="E45" s="58" t="str">
        <f>+IF(ISERROR(MATCH($A45,陽性者一覧!$A:$A,0)),"",INDEX(陽性者一覧!J:J,MATCH($A45,陽性者一覧!$A:$A,0),1))</f>
        <v/>
      </c>
      <c r="F45" s="58" t="str">
        <f>+IF(ISERROR(MATCH($A45,陽性者一覧!$A:$A,0)),"",INDEX(陽性者一覧!K:K,MATCH($A45,陽性者一覧!$A:$A,0),1))</f>
        <v/>
      </c>
      <c r="G45" s="56" t="s">
        <v>53</v>
      </c>
      <c r="H45" s="66" t="s">
        <v>58</v>
      </c>
      <c r="I45" s="66" t="s">
        <v>58</v>
      </c>
      <c r="J45" s="66" t="s">
        <v>58</v>
      </c>
      <c r="K45" s="66" t="s">
        <v>58</v>
      </c>
      <c r="L45" s="66" t="s">
        <v>58</v>
      </c>
      <c r="M45" s="66" t="s">
        <v>58</v>
      </c>
      <c r="N45" s="66" t="s">
        <v>58</v>
      </c>
      <c r="O45" s="66" t="s">
        <v>58</v>
      </c>
      <c r="P45" s="66" t="s">
        <v>58</v>
      </c>
      <c r="Q45" s="66" t="s">
        <v>58</v>
      </c>
      <c r="R45" s="66" t="s">
        <v>58</v>
      </c>
      <c r="S45" s="66" t="s">
        <v>58</v>
      </c>
      <c r="T45" s="66" t="s">
        <v>58</v>
      </c>
      <c r="U45" s="66" t="s">
        <v>58</v>
      </c>
      <c r="V45" s="66" t="s">
        <v>58</v>
      </c>
      <c r="W45" s="66" t="s">
        <v>58</v>
      </c>
      <c r="X45" s="66" t="s">
        <v>58</v>
      </c>
      <c r="Y45" s="66" t="s">
        <v>58</v>
      </c>
      <c r="Z45" s="66" t="s">
        <v>58</v>
      </c>
      <c r="AA45" s="66" t="s">
        <v>58</v>
      </c>
      <c r="AB45" s="66" t="s">
        <v>58</v>
      </c>
      <c r="AC45" s="66" t="s">
        <v>58</v>
      </c>
      <c r="AD45" s="66" t="s">
        <v>58</v>
      </c>
      <c r="AE45" s="66" t="s">
        <v>58</v>
      </c>
      <c r="AF45" s="66" t="s">
        <v>58</v>
      </c>
      <c r="AG45" s="66" t="s">
        <v>58</v>
      </c>
      <c r="AH45" s="66" t="s">
        <v>58</v>
      </c>
      <c r="AI45" s="66" t="s">
        <v>58</v>
      </c>
      <c r="AJ45" s="66" t="s">
        <v>58</v>
      </c>
      <c r="AK45" s="66" t="s">
        <v>58</v>
      </c>
      <c r="AL45" s="66" t="s">
        <v>58</v>
      </c>
      <c r="AM45" s="66" t="s">
        <v>58</v>
      </c>
    </row>
    <row r="46" spans="1:39" ht="120" customHeight="1">
      <c r="A46" s="54">
        <v>41</v>
      </c>
      <c r="B46" s="52" t="str">
        <f>+IF(ISERROR(MATCH($A46,陽性者一覧!$A:$A,0)),"",INDEX(陽性者一覧!B:B,MATCH($A46,陽性者一覧!$A:$A,0),1))</f>
        <v/>
      </c>
      <c r="C46" s="52" t="str">
        <f>+IF(ISERROR(MATCH($A46,陽性者一覧!$A:$A,0)),"",INDEX(陽性者一覧!$I:$I,MATCH($A46,陽性者一覧!$A:$A,0),1))</f>
        <v/>
      </c>
      <c r="D46" s="57" t="str">
        <f>+IF(ISERROR(MATCH($A46,陽性者一覧!$A:$A,0)),"",INDEX(陽性者一覧!C:C,MATCH($A46,陽性者一覧!$A:$A,0),1))</f>
        <v/>
      </c>
      <c r="E46" s="58" t="str">
        <f>+IF(ISERROR(MATCH($A46,陽性者一覧!$A:$A,0)),"",INDEX(陽性者一覧!J:J,MATCH($A46,陽性者一覧!$A:$A,0),1))</f>
        <v/>
      </c>
      <c r="F46" s="58" t="str">
        <f>+IF(ISERROR(MATCH($A46,陽性者一覧!$A:$A,0)),"",INDEX(陽性者一覧!K:K,MATCH($A46,陽性者一覧!$A:$A,0),1))</f>
        <v/>
      </c>
      <c r="G46" s="56" t="s">
        <v>53</v>
      </c>
      <c r="H46" s="66" t="s">
        <v>58</v>
      </c>
      <c r="I46" s="66" t="s">
        <v>58</v>
      </c>
      <c r="J46" s="66" t="s">
        <v>58</v>
      </c>
      <c r="K46" s="66" t="s">
        <v>58</v>
      </c>
      <c r="L46" s="66" t="s">
        <v>58</v>
      </c>
      <c r="M46" s="66" t="s">
        <v>58</v>
      </c>
      <c r="N46" s="66" t="s">
        <v>58</v>
      </c>
      <c r="O46" s="66" t="s">
        <v>58</v>
      </c>
      <c r="P46" s="66" t="s">
        <v>58</v>
      </c>
      <c r="Q46" s="66" t="s">
        <v>58</v>
      </c>
      <c r="R46" s="66" t="s">
        <v>58</v>
      </c>
      <c r="S46" s="66" t="s">
        <v>58</v>
      </c>
      <c r="T46" s="66" t="s">
        <v>58</v>
      </c>
      <c r="U46" s="66" t="s">
        <v>58</v>
      </c>
      <c r="V46" s="66" t="s">
        <v>58</v>
      </c>
      <c r="W46" s="66" t="s">
        <v>58</v>
      </c>
      <c r="X46" s="66" t="s">
        <v>58</v>
      </c>
      <c r="Y46" s="66" t="s">
        <v>58</v>
      </c>
      <c r="Z46" s="66" t="s">
        <v>58</v>
      </c>
      <c r="AA46" s="66" t="s">
        <v>58</v>
      </c>
      <c r="AB46" s="66" t="s">
        <v>58</v>
      </c>
      <c r="AC46" s="66" t="s">
        <v>58</v>
      </c>
      <c r="AD46" s="66" t="s">
        <v>58</v>
      </c>
      <c r="AE46" s="66" t="s">
        <v>58</v>
      </c>
      <c r="AF46" s="66" t="s">
        <v>58</v>
      </c>
      <c r="AG46" s="66" t="s">
        <v>58</v>
      </c>
      <c r="AH46" s="66" t="s">
        <v>58</v>
      </c>
      <c r="AI46" s="66" t="s">
        <v>58</v>
      </c>
      <c r="AJ46" s="66" t="s">
        <v>58</v>
      </c>
      <c r="AK46" s="66" t="s">
        <v>58</v>
      </c>
      <c r="AL46" s="66" t="s">
        <v>58</v>
      </c>
      <c r="AM46" s="66" t="s">
        <v>58</v>
      </c>
    </row>
    <row r="47" spans="1:39" ht="120" customHeight="1">
      <c r="A47" s="54">
        <v>42</v>
      </c>
      <c r="B47" s="52" t="str">
        <f>+IF(ISERROR(MATCH($A47,陽性者一覧!$A:$A,0)),"",INDEX(陽性者一覧!B:B,MATCH($A47,陽性者一覧!$A:$A,0),1))</f>
        <v/>
      </c>
      <c r="C47" s="52" t="str">
        <f>+IF(ISERROR(MATCH($A47,陽性者一覧!$A:$A,0)),"",INDEX(陽性者一覧!$I:$I,MATCH($A47,陽性者一覧!$A:$A,0),1))</f>
        <v/>
      </c>
      <c r="D47" s="57" t="str">
        <f>+IF(ISERROR(MATCH($A47,陽性者一覧!$A:$A,0)),"",INDEX(陽性者一覧!C:C,MATCH($A47,陽性者一覧!$A:$A,0),1))</f>
        <v/>
      </c>
      <c r="E47" s="58" t="str">
        <f>+IF(ISERROR(MATCH($A47,陽性者一覧!$A:$A,0)),"",INDEX(陽性者一覧!J:J,MATCH($A47,陽性者一覧!$A:$A,0),1))</f>
        <v/>
      </c>
      <c r="F47" s="58" t="str">
        <f>+IF(ISERROR(MATCH($A47,陽性者一覧!$A:$A,0)),"",INDEX(陽性者一覧!K:K,MATCH($A47,陽性者一覧!$A:$A,0),1))</f>
        <v/>
      </c>
      <c r="G47" s="56" t="s">
        <v>53</v>
      </c>
      <c r="H47" s="66" t="s">
        <v>58</v>
      </c>
      <c r="I47" s="66" t="s">
        <v>58</v>
      </c>
      <c r="J47" s="66" t="s">
        <v>58</v>
      </c>
      <c r="K47" s="66" t="s">
        <v>58</v>
      </c>
      <c r="L47" s="66" t="s">
        <v>58</v>
      </c>
      <c r="M47" s="66" t="s">
        <v>58</v>
      </c>
      <c r="N47" s="66" t="s">
        <v>58</v>
      </c>
      <c r="O47" s="66" t="s">
        <v>58</v>
      </c>
      <c r="P47" s="66" t="s">
        <v>58</v>
      </c>
      <c r="Q47" s="66" t="s">
        <v>58</v>
      </c>
      <c r="R47" s="66" t="s">
        <v>58</v>
      </c>
      <c r="S47" s="66" t="s">
        <v>58</v>
      </c>
      <c r="T47" s="66" t="s">
        <v>58</v>
      </c>
      <c r="U47" s="66" t="s">
        <v>58</v>
      </c>
      <c r="V47" s="66" t="s">
        <v>58</v>
      </c>
      <c r="W47" s="66" t="s">
        <v>58</v>
      </c>
      <c r="X47" s="66" t="s">
        <v>58</v>
      </c>
      <c r="Y47" s="66" t="s">
        <v>58</v>
      </c>
      <c r="Z47" s="66" t="s">
        <v>58</v>
      </c>
      <c r="AA47" s="66" t="s">
        <v>58</v>
      </c>
      <c r="AB47" s="66" t="s">
        <v>58</v>
      </c>
      <c r="AC47" s="66" t="s">
        <v>58</v>
      </c>
      <c r="AD47" s="66" t="s">
        <v>58</v>
      </c>
      <c r="AE47" s="66" t="s">
        <v>58</v>
      </c>
      <c r="AF47" s="66" t="s">
        <v>58</v>
      </c>
      <c r="AG47" s="66" t="s">
        <v>58</v>
      </c>
      <c r="AH47" s="66" t="s">
        <v>58</v>
      </c>
      <c r="AI47" s="66" t="s">
        <v>58</v>
      </c>
      <c r="AJ47" s="66" t="s">
        <v>58</v>
      </c>
      <c r="AK47" s="66" t="s">
        <v>58</v>
      </c>
      <c r="AL47" s="66" t="s">
        <v>58</v>
      </c>
      <c r="AM47" s="66" t="s">
        <v>58</v>
      </c>
    </row>
    <row r="48" spans="1:39" ht="120" customHeight="1">
      <c r="A48" s="54">
        <v>43</v>
      </c>
      <c r="B48" s="52" t="str">
        <f>+IF(ISERROR(MATCH($A48,陽性者一覧!$A:$A,0)),"",INDEX(陽性者一覧!B:B,MATCH($A48,陽性者一覧!$A:$A,0),1))</f>
        <v/>
      </c>
      <c r="C48" s="52" t="str">
        <f>+IF(ISERROR(MATCH($A48,陽性者一覧!$A:$A,0)),"",INDEX(陽性者一覧!$I:$I,MATCH($A48,陽性者一覧!$A:$A,0),1))</f>
        <v/>
      </c>
      <c r="D48" s="57" t="str">
        <f>+IF(ISERROR(MATCH($A48,陽性者一覧!$A:$A,0)),"",INDEX(陽性者一覧!C:C,MATCH($A48,陽性者一覧!$A:$A,0),1))</f>
        <v/>
      </c>
      <c r="E48" s="58" t="str">
        <f>+IF(ISERROR(MATCH($A48,陽性者一覧!$A:$A,0)),"",INDEX(陽性者一覧!J:J,MATCH($A48,陽性者一覧!$A:$A,0),1))</f>
        <v/>
      </c>
      <c r="F48" s="58" t="str">
        <f>+IF(ISERROR(MATCH($A48,陽性者一覧!$A:$A,0)),"",INDEX(陽性者一覧!K:K,MATCH($A48,陽性者一覧!$A:$A,0),1))</f>
        <v/>
      </c>
      <c r="G48" s="56" t="s">
        <v>53</v>
      </c>
      <c r="H48" s="66" t="s">
        <v>58</v>
      </c>
      <c r="I48" s="66" t="s">
        <v>58</v>
      </c>
      <c r="J48" s="66" t="s">
        <v>58</v>
      </c>
      <c r="K48" s="66" t="s">
        <v>58</v>
      </c>
      <c r="L48" s="66" t="s">
        <v>58</v>
      </c>
      <c r="M48" s="66" t="s">
        <v>58</v>
      </c>
      <c r="N48" s="66" t="s">
        <v>58</v>
      </c>
      <c r="O48" s="66" t="s">
        <v>58</v>
      </c>
      <c r="P48" s="66" t="s">
        <v>58</v>
      </c>
      <c r="Q48" s="66" t="s">
        <v>58</v>
      </c>
      <c r="R48" s="66" t="s">
        <v>58</v>
      </c>
      <c r="S48" s="66" t="s">
        <v>58</v>
      </c>
      <c r="T48" s="66" t="s">
        <v>58</v>
      </c>
      <c r="U48" s="66" t="s">
        <v>58</v>
      </c>
      <c r="V48" s="66" t="s">
        <v>58</v>
      </c>
      <c r="W48" s="66" t="s">
        <v>58</v>
      </c>
      <c r="X48" s="66" t="s">
        <v>58</v>
      </c>
      <c r="Y48" s="66" t="s">
        <v>58</v>
      </c>
      <c r="Z48" s="66" t="s">
        <v>58</v>
      </c>
      <c r="AA48" s="66" t="s">
        <v>58</v>
      </c>
      <c r="AB48" s="66" t="s">
        <v>58</v>
      </c>
      <c r="AC48" s="66" t="s">
        <v>58</v>
      </c>
      <c r="AD48" s="66" t="s">
        <v>58</v>
      </c>
      <c r="AE48" s="66" t="s">
        <v>58</v>
      </c>
      <c r="AF48" s="66" t="s">
        <v>58</v>
      </c>
      <c r="AG48" s="66" t="s">
        <v>58</v>
      </c>
      <c r="AH48" s="66" t="s">
        <v>58</v>
      </c>
      <c r="AI48" s="66" t="s">
        <v>58</v>
      </c>
      <c r="AJ48" s="66" t="s">
        <v>58</v>
      </c>
      <c r="AK48" s="66" t="s">
        <v>58</v>
      </c>
      <c r="AL48" s="66" t="s">
        <v>58</v>
      </c>
      <c r="AM48" s="66" t="s">
        <v>58</v>
      </c>
    </row>
    <row r="49" spans="1:39" ht="120" customHeight="1">
      <c r="A49" s="54">
        <v>44</v>
      </c>
      <c r="B49" s="52" t="str">
        <f>+IF(ISERROR(MATCH($A49,陽性者一覧!$A:$A,0)),"",INDEX(陽性者一覧!B:B,MATCH($A49,陽性者一覧!$A:$A,0),1))</f>
        <v/>
      </c>
      <c r="C49" s="52" t="str">
        <f>+IF(ISERROR(MATCH($A49,陽性者一覧!$A:$A,0)),"",INDEX(陽性者一覧!$I:$I,MATCH($A49,陽性者一覧!$A:$A,0),1))</f>
        <v/>
      </c>
      <c r="D49" s="57" t="str">
        <f>+IF(ISERROR(MATCH($A49,陽性者一覧!$A:$A,0)),"",INDEX(陽性者一覧!C:C,MATCH($A49,陽性者一覧!$A:$A,0),1))</f>
        <v/>
      </c>
      <c r="E49" s="58" t="str">
        <f>+IF(ISERROR(MATCH($A49,陽性者一覧!$A:$A,0)),"",INDEX(陽性者一覧!J:J,MATCH($A49,陽性者一覧!$A:$A,0),1))</f>
        <v/>
      </c>
      <c r="F49" s="58" t="str">
        <f>+IF(ISERROR(MATCH($A49,陽性者一覧!$A:$A,0)),"",INDEX(陽性者一覧!K:K,MATCH($A49,陽性者一覧!$A:$A,0),1))</f>
        <v/>
      </c>
      <c r="G49" s="56" t="s">
        <v>53</v>
      </c>
      <c r="H49" s="66" t="s">
        <v>58</v>
      </c>
      <c r="I49" s="66" t="s">
        <v>58</v>
      </c>
      <c r="J49" s="66" t="s">
        <v>58</v>
      </c>
      <c r="K49" s="66" t="s">
        <v>58</v>
      </c>
      <c r="L49" s="66" t="s">
        <v>58</v>
      </c>
      <c r="M49" s="66" t="s">
        <v>58</v>
      </c>
      <c r="N49" s="66" t="s">
        <v>58</v>
      </c>
      <c r="O49" s="66" t="s">
        <v>58</v>
      </c>
      <c r="P49" s="66" t="s">
        <v>58</v>
      </c>
      <c r="Q49" s="66" t="s">
        <v>58</v>
      </c>
      <c r="R49" s="66" t="s">
        <v>58</v>
      </c>
      <c r="S49" s="66" t="s">
        <v>58</v>
      </c>
      <c r="T49" s="66" t="s">
        <v>58</v>
      </c>
      <c r="U49" s="66" t="s">
        <v>58</v>
      </c>
      <c r="V49" s="66" t="s">
        <v>58</v>
      </c>
      <c r="W49" s="66" t="s">
        <v>58</v>
      </c>
      <c r="X49" s="66" t="s">
        <v>58</v>
      </c>
      <c r="Y49" s="66" t="s">
        <v>58</v>
      </c>
      <c r="Z49" s="66" t="s">
        <v>58</v>
      </c>
      <c r="AA49" s="66" t="s">
        <v>58</v>
      </c>
      <c r="AB49" s="66" t="s">
        <v>58</v>
      </c>
      <c r="AC49" s="66" t="s">
        <v>58</v>
      </c>
      <c r="AD49" s="66" t="s">
        <v>58</v>
      </c>
      <c r="AE49" s="66" t="s">
        <v>58</v>
      </c>
      <c r="AF49" s="66" t="s">
        <v>58</v>
      </c>
      <c r="AG49" s="66" t="s">
        <v>58</v>
      </c>
      <c r="AH49" s="66" t="s">
        <v>58</v>
      </c>
      <c r="AI49" s="66" t="s">
        <v>58</v>
      </c>
      <c r="AJ49" s="66" t="s">
        <v>58</v>
      </c>
      <c r="AK49" s="66" t="s">
        <v>58</v>
      </c>
      <c r="AL49" s="66" t="s">
        <v>58</v>
      </c>
      <c r="AM49" s="66" t="s">
        <v>58</v>
      </c>
    </row>
    <row r="50" spans="1:39" ht="120" customHeight="1">
      <c r="A50" s="54">
        <v>45</v>
      </c>
      <c r="B50" s="52" t="str">
        <f>+IF(ISERROR(MATCH($A50,陽性者一覧!$A:$A,0)),"",INDEX(陽性者一覧!B:B,MATCH($A50,陽性者一覧!$A:$A,0),1))</f>
        <v/>
      </c>
      <c r="C50" s="52" t="str">
        <f>+IF(ISERROR(MATCH($A50,陽性者一覧!$A:$A,0)),"",INDEX(陽性者一覧!$I:$I,MATCH($A50,陽性者一覧!$A:$A,0),1))</f>
        <v/>
      </c>
      <c r="D50" s="57" t="str">
        <f>+IF(ISERROR(MATCH($A50,陽性者一覧!$A:$A,0)),"",INDEX(陽性者一覧!C:C,MATCH($A50,陽性者一覧!$A:$A,0),1))</f>
        <v/>
      </c>
      <c r="E50" s="58" t="str">
        <f>+IF(ISERROR(MATCH($A50,陽性者一覧!$A:$A,0)),"",INDEX(陽性者一覧!J:J,MATCH($A50,陽性者一覧!$A:$A,0),1))</f>
        <v/>
      </c>
      <c r="F50" s="58" t="str">
        <f>+IF(ISERROR(MATCH($A50,陽性者一覧!$A:$A,0)),"",INDEX(陽性者一覧!K:K,MATCH($A50,陽性者一覧!$A:$A,0),1))</f>
        <v/>
      </c>
      <c r="G50" s="56" t="s">
        <v>53</v>
      </c>
      <c r="H50" s="66" t="s">
        <v>58</v>
      </c>
      <c r="I50" s="66" t="s">
        <v>58</v>
      </c>
      <c r="J50" s="66" t="s">
        <v>58</v>
      </c>
      <c r="K50" s="66" t="s">
        <v>58</v>
      </c>
      <c r="L50" s="66" t="s">
        <v>58</v>
      </c>
      <c r="M50" s="66" t="s">
        <v>58</v>
      </c>
      <c r="N50" s="66" t="s">
        <v>58</v>
      </c>
      <c r="O50" s="66" t="s">
        <v>58</v>
      </c>
      <c r="P50" s="66" t="s">
        <v>58</v>
      </c>
      <c r="Q50" s="66" t="s">
        <v>58</v>
      </c>
      <c r="R50" s="66" t="s">
        <v>58</v>
      </c>
      <c r="S50" s="66" t="s">
        <v>58</v>
      </c>
      <c r="T50" s="66" t="s">
        <v>58</v>
      </c>
      <c r="U50" s="66" t="s">
        <v>58</v>
      </c>
      <c r="V50" s="66" t="s">
        <v>58</v>
      </c>
      <c r="W50" s="66" t="s">
        <v>58</v>
      </c>
      <c r="X50" s="66" t="s">
        <v>58</v>
      </c>
      <c r="Y50" s="66" t="s">
        <v>58</v>
      </c>
      <c r="Z50" s="66" t="s">
        <v>58</v>
      </c>
      <c r="AA50" s="66" t="s">
        <v>58</v>
      </c>
      <c r="AB50" s="66" t="s">
        <v>58</v>
      </c>
      <c r="AC50" s="66" t="s">
        <v>58</v>
      </c>
      <c r="AD50" s="66" t="s">
        <v>58</v>
      </c>
      <c r="AE50" s="66" t="s">
        <v>58</v>
      </c>
      <c r="AF50" s="66" t="s">
        <v>58</v>
      </c>
      <c r="AG50" s="66" t="s">
        <v>58</v>
      </c>
      <c r="AH50" s="66" t="s">
        <v>58</v>
      </c>
      <c r="AI50" s="66" t="s">
        <v>58</v>
      </c>
      <c r="AJ50" s="66" t="s">
        <v>58</v>
      </c>
      <c r="AK50" s="66" t="s">
        <v>58</v>
      </c>
      <c r="AL50" s="66" t="s">
        <v>58</v>
      </c>
      <c r="AM50" s="66" t="s">
        <v>58</v>
      </c>
    </row>
    <row r="51" spans="1:39" ht="120" customHeight="1">
      <c r="A51" s="54">
        <v>46</v>
      </c>
      <c r="B51" s="52" t="str">
        <f>+IF(ISERROR(MATCH($A51,陽性者一覧!$A:$A,0)),"",INDEX(陽性者一覧!B:B,MATCH($A51,陽性者一覧!$A:$A,0),1))</f>
        <v/>
      </c>
      <c r="C51" s="52" t="str">
        <f>+IF(ISERROR(MATCH($A51,陽性者一覧!$A:$A,0)),"",INDEX(陽性者一覧!$I:$I,MATCH($A51,陽性者一覧!$A:$A,0),1))</f>
        <v/>
      </c>
      <c r="D51" s="57" t="str">
        <f>+IF(ISERROR(MATCH($A51,陽性者一覧!$A:$A,0)),"",INDEX(陽性者一覧!C:C,MATCH($A51,陽性者一覧!$A:$A,0),1))</f>
        <v/>
      </c>
      <c r="E51" s="58" t="str">
        <f>+IF(ISERROR(MATCH($A51,陽性者一覧!$A:$A,0)),"",INDEX(陽性者一覧!J:J,MATCH($A51,陽性者一覧!$A:$A,0),1))</f>
        <v/>
      </c>
      <c r="F51" s="58" t="str">
        <f>+IF(ISERROR(MATCH($A51,陽性者一覧!$A:$A,0)),"",INDEX(陽性者一覧!K:K,MATCH($A51,陽性者一覧!$A:$A,0),1))</f>
        <v/>
      </c>
      <c r="G51" s="56" t="s">
        <v>53</v>
      </c>
      <c r="H51" s="66" t="s">
        <v>58</v>
      </c>
      <c r="I51" s="66" t="s">
        <v>58</v>
      </c>
      <c r="J51" s="66" t="s">
        <v>58</v>
      </c>
      <c r="K51" s="66" t="s">
        <v>58</v>
      </c>
      <c r="L51" s="66" t="s">
        <v>58</v>
      </c>
      <c r="M51" s="66" t="s">
        <v>58</v>
      </c>
      <c r="N51" s="66" t="s">
        <v>58</v>
      </c>
      <c r="O51" s="66" t="s">
        <v>58</v>
      </c>
      <c r="P51" s="66" t="s">
        <v>58</v>
      </c>
      <c r="Q51" s="66" t="s">
        <v>58</v>
      </c>
      <c r="R51" s="66" t="s">
        <v>58</v>
      </c>
      <c r="S51" s="66" t="s">
        <v>58</v>
      </c>
      <c r="T51" s="66" t="s">
        <v>58</v>
      </c>
      <c r="U51" s="66" t="s">
        <v>58</v>
      </c>
      <c r="V51" s="66" t="s">
        <v>58</v>
      </c>
      <c r="W51" s="66" t="s">
        <v>58</v>
      </c>
      <c r="X51" s="66" t="s">
        <v>58</v>
      </c>
      <c r="Y51" s="66" t="s">
        <v>58</v>
      </c>
      <c r="Z51" s="66" t="s">
        <v>58</v>
      </c>
      <c r="AA51" s="66" t="s">
        <v>58</v>
      </c>
      <c r="AB51" s="66" t="s">
        <v>58</v>
      </c>
      <c r="AC51" s="66" t="s">
        <v>58</v>
      </c>
      <c r="AD51" s="66" t="s">
        <v>58</v>
      </c>
      <c r="AE51" s="66" t="s">
        <v>58</v>
      </c>
      <c r="AF51" s="66" t="s">
        <v>58</v>
      </c>
      <c r="AG51" s="66" t="s">
        <v>58</v>
      </c>
      <c r="AH51" s="66" t="s">
        <v>58</v>
      </c>
      <c r="AI51" s="66" t="s">
        <v>58</v>
      </c>
      <c r="AJ51" s="66" t="s">
        <v>58</v>
      </c>
      <c r="AK51" s="66" t="s">
        <v>58</v>
      </c>
      <c r="AL51" s="66" t="s">
        <v>58</v>
      </c>
      <c r="AM51" s="66" t="s">
        <v>58</v>
      </c>
    </row>
    <row r="52" spans="1:39" ht="120" customHeight="1">
      <c r="A52" s="54">
        <v>47</v>
      </c>
      <c r="B52" s="52" t="str">
        <f>+IF(ISERROR(MATCH($A52,陽性者一覧!$A:$A,0)),"",INDEX(陽性者一覧!B:B,MATCH($A52,陽性者一覧!$A:$A,0),1))</f>
        <v/>
      </c>
      <c r="C52" s="52" t="str">
        <f>+IF(ISERROR(MATCH($A52,陽性者一覧!$A:$A,0)),"",INDEX(陽性者一覧!$I:$I,MATCH($A52,陽性者一覧!$A:$A,0),1))</f>
        <v/>
      </c>
      <c r="D52" s="57" t="str">
        <f>+IF(ISERROR(MATCH($A52,陽性者一覧!$A:$A,0)),"",INDEX(陽性者一覧!C:C,MATCH($A52,陽性者一覧!$A:$A,0),1))</f>
        <v/>
      </c>
      <c r="E52" s="58" t="str">
        <f>+IF(ISERROR(MATCH($A52,陽性者一覧!$A:$A,0)),"",INDEX(陽性者一覧!J:J,MATCH($A52,陽性者一覧!$A:$A,0),1))</f>
        <v/>
      </c>
      <c r="F52" s="58" t="str">
        <f>+IF(ISERROR(MATCH($A52,陽性者一覧!$A:$A,0)),"",INDEX(陽性者一覧!K:K,MATCH($A52,陽性者一覧!$A:$A,0),1))</f>
        <v/>
      </c>
      <c r="G52" s="56" t="s">
        <v>53</v>
      </c>
      <c r="H52" s="66" t="s">
        <v>58</v>
      </c>
      <c r="I52" s="66" t="s">
        <v>58</v>
      </c>
      <c r="J52" s="66" t="s">
        <v>58</v>
      </c>
      <c r="K52" s="66" t="s">
        <v>58</v>
      </c>
      <c r="L52" s="66" t="s">
        <v>58</v>
      </c>
      <c r="M52" s="66" t="s">
        <v>58</v>
      </c>
      <c r="N52" s="66" t="s">
        <v>58</v>
      </c>
      <c r="O52" s="66" t="s">
        <v>58</v>
      </c>
      <c r="P52" s="66" t="s">
        <v>58</v>
      </c>
      <c r="Q52" s="66" t="s">
        <v>58</v>
      </c>
      <c r="R52" s="66" t="s">
        <v>58</v>
      </c>
      <c r="S52" s="66" t="s">
        <v>58</v>
      </c>
      <c r="T52" s="66" t="s">
        <v>58</v>
      </c>
      <c r="U52" s="66" t="s">
        <v>58</v>
      </c>
      <c r="V52" s="66" t="s">
        <v>58</v>
      </c>
      <c r="W52" s="66" t="s">
        <v>58</v>
      </c>
      <c r="X52" s="66" t="s">
        <v>58</v>
      </c>
      <c r="Y52" s="66" t="s">
        <v>58</v>
      </c>
      <c r="Z52" s="66" t="s">
        <v>58</v>
      </c>
      <c r="AA52" s="66" t="s">
        <v>58</v>
      </c>
      <c r="AB52" s="66" t="s">
        <v>58</v>
      </c>
      <c r="AC52" s="66" t="s">
        <v>58</v>
      </c>
      <c r="AD52" s="66" t="s">
        <v>58</v>
      </c>
      <c r="AE52" s="66" t="s">
        <v>58</v>
      </c>
      <c r="AF52" s="66" t="s">
        <v>58</v>
      </c>
      <c r="AG52" s="66" t="s">
        <v>58</v>
      </c>
      <c r="AH52" s="66" t="s">
        <v>58</v>
      </c>
      <c r="AI52" s="66" t="s">
        <v>58</v>
      </c>
      <c r="AJ52" s="66" t="s">
        <v>58</v>
      </c>
      <c r="AK52" s="66" t="s">
        <v>58</v>
      </c>
      <c r="AL52" s="66" t="s">
        <v>58</v>
      </c>
      <c r="AM52" s="66" t="s">
        <v>58</v>
      </c>
    </row>
    <row r="53" spans="1:39" ht="120" customHeight="1">
      <c r="A53" s="54">
        <v>48</v>
      </c>
      <c r="B53" s="52" t="str">
        <f>+IF(ISERROR(MATCH($A53,陽性者一覧!$A:$A,0)),"",INDEX(陽性者一覧!B:B,MATCH($A53,陽性者一覧!$A:$A,0),1))</f>
        <v/>
      </c>
      <c r="C53" s="52" t="str">
        <f>+IF(ISERROR(MATCH($A53,陽性者一覧!$A:$A,0)),"",INDEX(陽性者一覧!$I:$I,MATCH($A53,陽性者一覧!$A:$A,0),1))</f>
        <v/>
      </c>
      <c r="D53" s="57" t="str">
        <f>+IF(ISERROR(MATCH($A53,陽性者一覧!$A:$A,0)),"",INDEX(陽性者一覧!C:C,MATCH($A53,陽性者一覧!$A:$A,0),1))</f>
        <v/>
      </c>
      <c r="E53" s="58" t="str">
        <f>+IF(ISERROR(MATCH($A53,陽性者一覧!$A:$A,0)),"",INDEX(陽性者一覧!J:J,MATCH($A53,陽性者一覧!$A:$A,0),1))</f>
        <v/>
      </c>
      <c r="F53" s="58" t="str">
        <f>+IF(ISERROR(MATCH($A53,陽性者一覧!$A:$A,0)),"",INDEX(陽性者一覧!K:K,MATCH($A53,陽性者一覧!$A:$A,0),1))</f>
        <v/>
      </c>
      <c r="G53" s="56" t="s">
        <v>53</v>
      </c>
      <c r="H53" s="66" t="s">
        <v>58</v>
      </c>
      <c r="I53" s="66" t="s">
        <v>58</v>
      </c>
      <c r="J53" s="66" t="s">
        <v>58</v>
      </c>
      <c r="K53" s="66" t="s">
        <v>58</v>
      </c>
      <c r="L53" s="66" t="s">
        <v>58</v>
      </c>
      <c r="M53" s="66" t="s">
        <v>58</v>
      </c>
      <c r="N53" s="66" t="s">
        <v>58</v>
      </c>
      <c r="O53" s="66" t="s">
        <v>58</v>
      </c>
      <c r="P53" s="66" t="s">
        <v>58</v>
      </c>
      <c r="Q53" s="66" t="s">
        <v>58</v>
      </c>
      <c r="R53" s="66" t="s">
        <v>58</v>
      </c>
      <c r="S53" s="66" t="s">
        <v>58</v>
      </c>
      <c r="T53" s="66" t="s">
        <v>58</v>
      </c>
      <c r="U53" s="66" t="s">
        <v>58</v>
      </c>
      <c r="V53" s="66" t="s">
        <v>58</v>
      </c>
      <c r="W53" s="66" t="s">
        <v>58</v>
      </c>
      <c r="X53" s="66" t="s">
        <v>58</v>
      </c>
      <c r="Y53" s="66" t="s">
        <v>58</v>
      </c>
      <c r="Z53" s="66" t="s">
        <v>58</v>
      </c>
      <c r="AA53" s="66" t="s">
        <v>58</v>
      </c>
      <c r="AB53" s="66" t="s">
        <v>58</v>
      </c>
      <c r="AC53" s="66" t="s">
        <v>58</v>
      </c>
      <c r="AD53" s="66" t="s">
        <v>58</v>
      </c>
      <c r="AE53" s="66" t="s">
        <v>58</v>
      </c>
      <c r="AF53" s="66" t="s">
        <v>58</v>
      </c>
      <c r="AG53" s="66" t="s">
        <v>58</v>
      </c>
      <c r="AH53" s="66" t="s">
        <v>58</v>
      </c>
      <c r="AI53" s="66" t="s">
        <v>58</v>
      </c>
      <c r="AJ53" s="66" t="s">
        <v>58</v>
      </c>
      <c r="AK53" s="66" t="s">
        <v>58</v>
      </c>
      <c r="AL53" s="66" t="s">
        <v>58</v>
      </c>
      <c r="AM53" s="66" t="s">
        <v>58</v>
      </c>
    </row>
    <row r="54" spans="1:39" ht="120" customHeight="1">
      <c r="A54" s="54">
        <v>49</v>
      </c>
      <c r="B54" s="52" t="str">
        <f>+IF(ISERROR(MATCH($A54,陽性者一覧!$A:$A,0)),"",INDEX(陽性者一覧!B:B,MATCH($A54,陽性者一覧!$A:$A,0),1))</f>
        <v/>
      </c>
      <c r="C54" s="52" t="str">
        <f>+IF(ISERROR(MATCH($A54,陽性者一覧!$A:$A,0)),"",INDEX(陽性者一覧!$I:$I,MATCH($A54,陽性者一覧!$A:$A,0),1))</f>
        <v/>
      </c>
      <c r="D54" s="57" t="str">
        <f>+IF(ISERROR(MATCH($A54,陽性者一覧!$A:$A,0)),"",INDEX(陽性者一覧!C:C,MATCH($A54,陽性者一覧!$A:$A,0),1))</f>
        <v/>
      </c>
      <c r="E54" s="58" t="str">
        <f>+IF(ISERROR(MATCH($A54,陽性者一覧!$A:$A,0)),"",INDEX(陽性者一覧!J:J,MATCH($A54,陽性者一覧!$A:$A,0),1))</f>
        <v/>
      </c>
      <c r="F54" s="58" t="str">
        <f>+IF(ISERROR(MATCH($A54,陽性者一覧!$A:$A,0)),"",INDEX(陽性者一覧!K:K,MATCH($A54,陽性者一覧!$A:$A,0),1))</f>
        <v/>
      </c>
      <c r="G54" s="56" t="s">
        <v>53</v>
      </c>
      <c r="H54" s="66" t="s">
        <v>58</v>
      </c>
      <c r="I54" s="66" t="s">
        <v>58</v>
      </c>
      <c r="J54" s="66" t="s">
        <v>58</v>
      </c>
      <c r="K54" s="66" t="s">
        <v>58</v>
      </c>
      <c r="L54" s="66" t="s">
        <v>58</v>
      </c>
      <c r="M54" s="66" t="s">
        <v>58</v>
      </c>
      <c r="N54" s="66" t="s">
        <v>58</v>
      </c>
      <c r="O54" s="66" t="s">
        <v>58</v>
      </c>
      <c r="P54" s="66" t="s">
        <v>58</v>
      </c>
      <c r="Q54" s="66" t="s">
        <v>58</v>
      </c>
      <c r="R54" s="66" t="s">
        <v>58</v>
      </c>
      <c r="S54" s="66" t="s">
        <v>58</v>
      </c>
      <c r="T54" s="66" t="s">
        <v>58</v>
      </c>
      <c r="U54" s="66" t="s">
        <v>58</v>
      </c>
      <c r="V54" s="66" t="s">
        <v>58</v>
      </c>
      <c r="W54" s="66" t="s">
        <v>58</v>
      </c>
      <c r="X54" s="66" t="s">
        <v>58</v>
      </c>
      <c r="Y54" s="66" t="s">
        <v>58</v>
      </c>
      <c r="Z54" s="66" t="s">
        <v>58</v>
      </c>
      <c r="AA54" s="66" t="s">
        <v>58</v>
      </c>
      <c r="AB54" s="66" t="s">
        <v>58</v>
      </c>
      <c r="AC54" s="66" t="s">
        <v>58</v>
      </c>
      <c r="AD54" s="66" t="s">
        <v>58</v>
      </c>
      <c r="AE54" s="66" t="s">
        <v>58</v>
      </c>
      <c r="AF54" s="66" t="s">
        <v>58</v>
      </c>
      <c r="AG54" s="66" t="s">
        <v>58</v>
      </c>
      <c r="AH54" s="66" t="s">
        <v>58</v>
      </c>
      <c r="AI54" s="66" t="s">
        <v>58</v>
      </c>
      <c r="AJ54" s="66" t="s">
        <v>58</v>
      </c>
      <c r="AK54" s="66" t="s">
        <v>58</v>
      </c>
      <c r="AL54" s="66" t="s">
        <v>58</v>
      </c>
      <c r="AM54" s="66" t="s">
        <v>58</v>
      </c>
    </row>
    <row r="55" spans="1:39" ht="120" customHeight="1">
      <c r="A55" s="54">
        <v>50</v>
      </c>
      <c r="B55" s="52" t="str">
        <f>+IF(ISERROR(MATCH($A55,陽性者一覧!$A:$A,0)),"",INDEX(陽性者一覧!B:B,MATCH($A55,陽性者一覧!$A:$A,0),1))</f>
        <v/>
      </c>
      <c r="C55" s="52" t="str">
        <f>+IF(ISERROR(MATCH($A55,陽性者一覧!$A:$A,0)),"",INDEX(陽性者一覧!$I:$I,MATCH($A55,陽性者一覧!$A:$A,0),1))</f>
        <v/>
      </c>
      <c r="D55" s="57" t="str">
        <f>+IF(ISERROR(MATCH($A55,陽性者一覧!$A:$A,0)),"",INDEX(陽性者一覧!C:C,MATCH($A55,陽性者一覧!$A:$A,0),1))</f>
        <v/>
      </c>
      <c r="E55" s="58" t="str">
        <f>+IF(ISERROR(MATCH($A55,陽性者一覧!$A:$A,0)),"",INDEX(陽性者一覧!J:J,MATCH($A55,陽性者一覧!$A:$A,0),1))</f>
        <v/>
      </c>
      <c r="F55" s="58" t="str">
        <f>+IF(ISERROR(MATCH($A55,陽性者一覧!$A:$A,0)),"",INDEX(陽性者一覧!K:K,MATCH($A55,陽性者一覧!$A:$A,0),1))</f>
        <v/>
      </c>
      <c r="G55" s="56" t="s">
        <v>53</v>
      </c>
      <c r="H55" s="66" t="s">
        <v>58</v>
      </c>
      <c r="I55" s="66" t="s">
        <v>58</v>
      </c>
      <c r="J55" s="66" t="s">
        <v>58</v>
      </c>
      <c r="K55" s="66" t="s">
        <v>58</v>
      </c>
      <c r="L55" s="66" t="s">
        <v>58</v>
      </c>
      <c r="M55" s="66" t="s">
        <v>58</v>
      </c>
      <c r="N55" s="66" t="s">
        <v>58</v>
      </c>
      <c r="O55" s="66" t="s">
        <v>58</v>
      </c>
      <c r="P55" s="66" t="s">
        <v>58</v>
      </c>
      <c r="Q55" s="66" t="s">
        <v>58</v>
      </c>
      <c r="R55" s="66" t="s">
        <v>58</v>
      </c>
      <c r="S55" s="66" t="s">
        <v>58</v>
      </c>
      <c r="T55" s="66" t="s">
        <v>58</v>
      </c>
      <c r="U55" s="66" t="s">
        <v>58</v>
      </c>
      <c r="V55" s="66" t="s">
        <v>58</v>
      </c>
      <c r="W55" s="66" t="s">
        <v>58</v>
      </c>
      <c r="X55" s="66" t="s">
        <v>58</v>
      </c>
      <c r="Y55" s="66" t="s">
        <v>58</v>
      </c>
      <c r="Z55" s="66" t="s">
        <v>58</v>
      </c>
      <c r="AA55" s="66" t="s">
        <v>58</v>
      </c>
      <c r="AB55" s="66" t="s">
        <v>58</v>
      </c>
      <c r="AC55" s="66" t="s">
        <v>58</v>
      </c>
      <c r="AD55" s="66" t="s">
        <v>58</v>
      </c>
      <c r="AE55" s="66" t="s">
        <v>58</v>
      </c>
      <c r="AF55" s="66" t="s">
        <v>58</v>
      </c>
      <c r="AG55" s="66" t="s">
        <v>58</v>
      </c>
      <c r="AH55" s="66" t="s">
        <v>58</v>
      </c>
      <c r="AI55" s="66" t="s">
        <v>58</v>
      </c>
      <c r="AJ55" s="66" t="s">
        <v>58</v>
      </c>
      <c r="AK55" s="66" t="s">
        <v>58</v>
      </c>
      <c r="AL55" s="66" t="s">
        <v>58</v>
      </c>
      <c r="AM55" s="66" t="s">
        <v>58</v>
      </c>
    </row>
    <row r="56" spans="1:39" ht="120" customHeight="1">
      <c r="A56" s="54">
        <v>51</v>
      </c>
      <c r="B56" s="52" t="str">
        <f>+IF(ISERROR(MATCH($A56,陽性者一覧!$A:$A,0)),"",INDEX(陽性者一覧!B:B,MATCH($A56,陽性者一覧!$A:$A,0),1))</f>
        <v/>
      </c>
      <c r="C56" s="52" t="str">
        <f>+IF(ISERROR(MATCH($A56,陽性者一覧!$A:$A,0)),"",INDEX(陽性者一覧!$I:$I,MATCH($A56,陽性者一覧!$A:$A,0),1))</f>
        <v/>
      </c>
      <c r="D56" s="57" t="str">
        <f>+IF(ISERROR(MATCH($A56,陽性者一覧!$A:$A,0)),"",INDEX(陽性者一覧!C:C,MATCH($A56,陽性者一覧!$A:$A,0),1))</f>
        <v/>
      </c>
      <c r="E56" s="58" t="str">
        <f>+IF(ISERROR(MATCH($A56,陽性者一覧!$A:$A,0)),"",INDEX(陽性者一覧!J:J,MATCH($A56,陽性者一覧!$A:$A,0),1))</f>
        <v/>
      </c>
      <c r="F56" s="58" t="str">
        <f>+IF(ISERROR(MATCH($A56,陽性者一覧!$A:$A,0)),"",INDEX(陽性者一覧!K:K,MATCH($A56,陽性者一覧!$A:$A,0),1))</f>
        <v/>
      </c>
      <c r="G56" s="56" t="s">
        <v>53</v>
      </c>
      <c r="H56" s="66" t="s">
        <v>58</v>
      </c>
      <c r="I56" s="66" t="s">
        <v>58</v>
      </c>
      <c r="J56" s="66" t="s">
        <v>58</v>
      </c>
      <c r="K56" s="66" t="s">
        <v>58</v>
      </c>
      <c r="L56" s="66" t="s">
        <v>58</v>
      </c>
      <c r="M56" s="66" t="s">
        <v>58</v>
      </c>
      <c r="N56" s="66" t="s">
        <v>58</v>
      </c>
      <c r="O56" s="66" t="s">
        <v>58</v>
      </c>
      <c r="P56" s="66" t="s">
        <v>58</v>
      </c>
      <c r="Q56" s="66" t="s">
        <v>58</v>
      </c>
      <c r="R56" s="66" t="s">
        <v>58</v>
      </c>
      <c r="S56" s="66" t="s">
        <v>58</v>
      </c>
      <c r="T56" s="66" t="s">
        <v>58</v>
      </c>
      <c r="U56" s="66" t="s">
        <v>58</v>
      </c>
      <c r="V56" s="66" t="s">
        <v>58</v>
      </c>
      <c r="W56" s="66" t="s">
        <v>58</v>
      </c>
      <c r="X56" s="66" t="s">
        <v>58</v>
      </c>
      <c r="Y56" s="66" t="s">
        <v>58</v>
      </c>
      <c r="Z56" s="66" t="s">
        <v>58</v>
      </c>
      <c r="AA56" s="66" t="s">
        <v>58</v>
      </c>
      <c r="AB56" s="66" t="s">
        <v>58</v>
      </c>
      <c r="AC56" s="66" t="s">
        <v>58</v>
      </c>
      <c r="AD56" s="66" t="s">
        <v>58</v>
      </c>
      <c r="AE56" s="66" t="s">
        <v>58</v>
      </c>
      <c r="AF56" s="66" t="s">
        <v>58</v>
      </c>
      <c r="AG56" s="66" t="s">
        <v>58</v>
      </c>
      <c r="AH56" s="66" t="s">
        <v>58</v>
      </c>
      <c r="AI56" s="66" t="s">
        <v>58</v>
      </c>
      <c r="AJ56" s="66" t="s">
        <v>58</v>
      </c>
      <c r="AK56" s="66" t="s">
        <v>58</v>
      </c>
      <c r="AL56" s="66" t="s">
        <v>58</v>
      </c>
      <c r="AM56" s="66" t="s">
        <v>58</v>
      </c>
    </row>
    <row r="57" spans="1:39" ht="120" customHeight="1">
      <c r="A57" s="54">
        <v>52</v>
      </c>
      <c r="B57" s="52" t="str">
        <f>+IF(ISERROR(MATCH($A57,陽性者一覧!$A:$A,0)),"",INDEX(陽性者一覧!B:B,MATCH($A57,陽性者一覧!$A:$A,0),1))</f>
        <v/>
      </c>
      <c r="C57" s="52" t="str">
        <f>+IF(ISERROR(MATCH($A57,陽性者一覧!$A:$A,0)),"",INDEX(陽性者一覧!$I:$I,MATCH($A57,陽性者一覧!$A:$A,0),1))</f>
        <v/>
      </c>
      <c r="D57" s="57" t="str">
        <f>+IF(ISERROR(MATCH($A57,陽性者一覧!$A:$A,0)),"",INDEX(陽性者一覧!C:C,MATCH($A57,陽性者一覧!$A:$A,0),1))</f>
        <v/>
      </c>
      <c r="E57" s="58" t="str">
        <f>+IF(ISERROR(MATCH($A57,陽性者一覧!$A:$A,0)),"",INDEX(陽性者一覧!J:J,MATCH($A57,陽性者一覧!$A:$A,0),1))</f>
        <v/>
      </c>
      <c r="F57" s="58" t="str">
        <f>+IF(ISERROR(MATCH($A57,陽性者一覧!$A:$A,0)),"",INDEX(陽性者一覧!K:K,MATCH($A57,陽性者一覧!$A:$A,0),1))</f>
        <v/>
      </c>
      <c r="G57" s="56" t="s">
        <v>53</v>
      </c>
      <c r="H57" s="66" t="s">
        <v>58</v>
      </c>
      <c r="I57" s="66" t="s">
        <v>58</v>
      </c>
      <c r="J57" s="66" t="s">
        <v>58</v>
      </c>
      <c r="K57" s="66" t="s">
        <v>58</v>
      </c>
      <c r="L57" s="66" t="s">
        <v>58</v>
      </c>
      <c r="M57" s="66" t="s">
        <v>58</v>
      </c>
      <c r="N57" s="66" t="s">
        <v>58</v>
      </c>
      <c r="O57" s="66" t="s">
        <v>58</v>
      </c>
      <c r="P57" s="66" t="s">
        <v>58</v>
      </c>
      <c r="Q57" s="66" t="s">
        <v>58</v>
      </c>
      <c r="R57" s="66" t="s">
        <v>58</v>
      </c>
      <c r="S57" s="66" t="s">
        <v>58</v>
      </c>
      <c r="T57" s="66" t="s">
        <v>58</v>
      </c>
      <c r="U57" s="66" t="s">
        <v>58</v>
      </c>
      <c r="V57" s="66" t="s">
        <v>58</v>
      </c>
      <c r="W57" s="66" t="s">
        <v>58</v>
      </c>
      <c r="X57" s="66" t="s">
        <v>58</v>
      </c>
      <c r="Y57" s="66" t="s">
        <v>58</v>
      </c>
      <c r="Z57" s="66" t="s">
        <v>58</v>
      </c>
      <c r="AA57" s="66" t="s">
        <v>58</v>
      </c>
      <c r="AB57" s="66" t="s">
        <v>58</v>
      </c>
      <c r="AC57" s="66" t="s">
        <v>58</v>
      </c>
      <c r="AD57" s="66" t="s">
        <v>58</v>
      </c>
      <c r="AE57" s="66" t="s">
        <v>58</v>
      </c>
      <c r="AF57" s="66" t="s">
        <v>58</v>
      </c>
      <c r="AG57" s="66" t="s">
        <v>58</v>
      </c>
      <c r="AH57" s="66" t="s">
        <v>58</v>
      </c>
      <c r="AI57" s="66" t="s">
        <v>58</v>
      </c>
      <c r="AJ57" s="66" t="s">
        <v>58</v>
      </c>
      <c r="AK57" s="66" t="s">
        <v>58</v>
      </c>
      <c r="AL57" s="66" t="s">
        <v>58</v>
      </c>
      <c r="AM57" s="66" t="s">
        <v>58</v>
      </c>
    </row>
    <row r="58" spans="1:39" ht="120" customHeight="1">
      <c r="A58" s="54">
        <v>53</v>
      </c>
      <c r="B58" s="52" t="str">
        <f>+IF(ISERROR(MATCH($A58,陽性者一覧!$A:$A,0)),"",INDEX(陽性者一覧!B:B,MATCH($A58,陽性者一覧!$A:$A,0),1))</f>
        <v/>
      </c>
      <c r="C58" s="52" t="str">
        <f>+IF(ISERROR(MATCH($A58,陽性者一覧!$A:$A,0)),"",INDEX(陽性者一覧!$I:$I,MATCH($A58,陽性者一覧!$A:$A,0),1))</f>
        <v/>
      </c>
      <c r="D58" s="57" t="str">
        <f>+IF(ISERROR(MATCH($A58,陽性者一覧!$A:$A,0)),"",INDEX(陽性者一覧!C:C,MATCH($A58,陽性者一覧!$A:$A,0),1))</f>
        <v/>
      </c>
      <c r="E58" s="58" t="str">
        <f>+IF(ISERROR(MATCH($A58,陽性者一覧!$A:$A,0)),"",INDEX(陽性者一覧!J:J,MATCH($A58,陽性者一覧!$A:$A,0),1))</f>
        <v/>
      </c>
      <c r="F58" s="58" t="str">
        <f>+IF(ISERROR(MATCH($A58,陽性者一覧!$A:$A,0)),"",INDEX(陽性者一覧!K:K,MATCH($A58,陽性者一覧!$A:$A,0),1))</f>
        <v/>
      </c>
      <c r="G58" s="56" t="s">
        <v>53</v>
      </c>
      <c r="H58" s="66" t="s">
        <v>58</v>
      </c>
      <c r="I58" s="66" t="s">
        <v>58</v>
      </c>
      <c r="J58" s="66" t="s">
        <v>58</v>
      </c>
      <c r="K58" s="66" t="s">
        <v>58</v>
      </c>
      <c r="L58" s="66" t="s">
        <v>58</v>
      </c>
      <c r="M58" s="66" t="s">
        <v>58</v>
      </c>
      <c r="N58" s="66" t="s">
        <v>58</v>
      </c>
      <c r="O58" s="66" t="s">
        <v>58</v>
      </c>
      <c r="P58" s="66" t="s">
        <v>58</v>
      </c>
      <c r="Q58" s="66" t="s">
        <v>58</v>
      </c>
      <c r="R58" s="66" t="s">
        <v>58</v>
      </c>
      <c r="S58" s="66" t="s">
        <v>58</v>
      </c>
      <c r="T58" s="66" t="s">
        <v>58</v>
      </c>
      <c r="U58" s="66" t="s">
        <v>58</v>
      </c>
      <c r="V58" s="66" t="s">
        <v>58</v>
      </c>
      <c r="W58" s="66" t="s">
        <v>58</v>
      </c>
      <c r="X58" s="66" t="s">
        <v>58</v>
      </c>
      <c r="Y58" s="66" t="s">
        <v>58</v>
      </c>
      <c r="Z58" s="66" t="s">
        <v>58</v>
      </c>
      <c r="AA58" s="66" t="s">
        <v>58</v>
      </c>
      <c r="AB58" s="66" t="s">
        <v>58</v>
      </c>
      <c r="AC58" s="66" t="s">
        <v>58</v>
      </c>
      <c r="AD58" s="66" t="s">
        <v>58</v>
      </c>
      <c r="AE58" s="66" t="s">
        <v>58</v>
      </c>
      <c r="AF58" s="66" t="s">
        <v>58</v>
      </c>
      <c r="AG58" s="66" t="s">
        <v>58</v>
      </c>
      <c r="AH58" s="66" t="s">
        <v>58</v>
      </c>
      <c r="AI58" s="66" t="s">
        <v>58</v>
      </c>
      <c r="AJ58" s="66" t="s">
        <v>58</v>
      </c>
      <c r="AK58" s="66" t="s">
        <v>58</v>
      </c>
      <c r="AL58" s="66" t="s">
        <v>58</v>
      </c>
      <c r="AM58" s="66" t="s">
        <v>58</v>
      </c>
    </row>
    <row r="59" spans="1:39" ht="120" customHeight="1">
      <c r="A59" s="54">
        <v>54</v>
      </c>
      <c r="B59" s="52" t="str">
        <f>+IF(ISERROR(MATCH($A59,陽性者一覧!$A:$A,0)),"",INDEX(陽性者一覧!B:B,MATCH($A59,陽性者一覧!$A:$A,0),1))</f>
        <v/>
      </c>
      <c r="C59" s="52" t="str">
        <f>+IF(ISERROR(MATCH($A59,陽性者一覧!$A:$A,0)),"",INDEX(陽性者一覧!$I:$I,MATCH($A59,陽性者一覧!$A:$A,0),1))</f>
        <v/>
      </c>
      <c r="D59" s="57" t="str">
        <f>+IF(ISERROR(MATCH($A59,陽性者一覧!$A:$A,0)),"",INDEX(陽性者一覧!C:C,MATCH($A59,陽性者一覧!$A:$A,0),1))</f>
        <v/>
      </c>
      <c r="E59" s="58" t="str">
        <f>+IF(ISERROR(MATCH($A59,陽性者一覧!$A:$A,0)),"",INDEX(陽性者一覧!J:J,MATCH($A59,陽性者一覧!$A:$A,0),1))</f>
        <v/>
      </c>
      <c r="F59" s="58" t="str">
        <f>+IF(ISERROR(MATCH($A59,陽性者一覧!$A:$A,0)),"",INDEX(陽性者一覧!K:K,MATCH($A59,陽性者一覧!$A:$A,0),1))</f>
        <v/>
      </c>
      <c r="G59" s="56" t="s">
        <v>53</v>
      </c>
      <c r="H59" s="66" t="s">
        <v>58</v>
      </c>
      <c r="I59" s="66" t="s">
        <v>58</v>
      </c>
      <c r="J59" s="66" t="s">
        <v>58</v>
      </c>
      <c r="K59" s="66" t="s">
        <v>58</v>
      </c>
      <c r="L59" s="66" t="s">
        <v>58</v>
      </c>
      <c r="M59" s="66" t="s">
        <v>58</v>
      </c>
      <c r="N59" s="66" t="s">
        <v>58</v>
      </c>
      <c r="O59" s="66" t="s">
        <v>58</v>
      </c>
      <c r="P59" s="66" t="s">
        <v>58</v>
      </c>
      <c r="Q59" s="66" t="s">
        <v>58</v>
      </c>
      <c r="R59" s="66" t="s">
        <v>58</v>
      </c>
      <c r="S59" s="66" t="s">
        <v>58</v>
      </c>
      <c r="T59" s="66" t="s">
        <v>58</v>
      </c>
      <c r="U59" s="66" t="s">
        <v>58</v>
      </c>
      <c r="V59" s="66" t="s">
        <v>58</v>
      </c>
      <c r="W59" s="66" t="s">
        <v>58</v>
      </c>
      <c r="X59" s="66" t="s">
        <v>58</v>
      </c>
      <c r="Y59" s="66" t="s">
        <v>58</v>
      </c>
      <c r="Z59" s="66" t="s">
        <v>58</v>
      </c>
      <c r="AA59" s="66" t="s">
        <v>58</v>
      </c>
      <c r="AB59" s="66" t="s">
        <v>58</v>
      </c>
      <c r="AC59" s="66" t="s">
        <v>58</v>
      </c>
      <c r="AD59" s="66" t="s">
        <v>58</v>
      </c>
      <c r="AE59" s="66" t="s">
        <v>58</v>
      </c>
      <c r="AF59" s="66" t="s">
        <v>58</v>
      </c>
      <c r="AG59" s="66" t="s">
        <v>58</v>
      </c>
      <c r="AH59" s="66" t="s">
        <v>58</v>
      </c>
      <c r="AI59" s="66" t="s">
        <v>58</v>
      </c>
      <c r="AJ59" s="66" t="s">
        <v>58</v>
      </c>
      <c r="AK59" s="66" t="s">
        <v>58</v>
      </c>
      <c r="AL59" s="66" t="s">
        <v>58</v>
      </c>
      <c r="AM59" s="66" t="s">
        <v>58</v>
      </c>
    </row>
    <row r="60" spans="1:39" ht="120" customHeight="1">
      <c r="A60" s="54">
        <v>55</v>
      </c>
      <c r="B60" s="52" t="str">
        <f>+IF(ISERROR(MATCH($A60,陽性者一覧!$A:$A,0)),"",INDEX(陽性者一覧!B:B,MATCH($A60,陽性者一覧!$A:$A,0),1))</f>
        <v/>
      </c>
      <c r="C60" s="52" t="str">
        <f>+IF(ISERROR(MATCH($A60,陽性者一覧!$A:$A,0)),"",INDEX(陽性者一覧!$I:$I,MATCH($A60,陽性者一覧!$A:$A,0),1))</f>
        <v/>
      </c>
      <c r="D60" s="57" t="str">
        <f>+IF(ISERROR(MATCH($A60,陽性者一覧!$A:$A,0)),"",INDEX(陽性者一覧!C:C,MATCH($A60,陽性者一覧!$A:$A,0),1))</f>
        <v/>
      </c>
      <c r="E60" s="58" t="str">
        <f>+IF(ISERROR(MATCH($A60,陽性者一覧!$A:$A,0)),"",INDEX(陽性者一覧!J:J,MATCH($A60,陽性者一覧!$A:$A,0),1))</f>
        <v/>
      </c>
      <c r="F60" s="58" t="str">
        <f>+IF(ISERROR(MATCH($A60,陽性者一覧!$A:$A,0)),"",INDEX(陽性者一覧!K:K,MATCH($A60,陽性者一覧!$A:$A,0),1))</f>
        <v/>
      </c>
      <c r="G60" s="56" t="s">
        <v>53</v>
      </c>
      <c r="H60" s="66" t="s">
        <v>58</v>
      </c>
      <c r="I60" s="66" t="s">
        <v>58</v>
      </c>
      <c r="J60" s="66" t="s">
        <v>58</v>
      </c>
      <c r="K60" s="66" t="s">
        <v>58</v>
      </c>
      <c r="L60" s="66" t="s">
        <v>58</v>
      </c>
      <c r="M60" s="66" t="s">
        <v>58</v>
      </c>
      <c r="N60" s="66" t="s">
        <v>58</v>
      </c>
      <c r="O60" s="66" t="s">
        <v>58</v>
      </c>
      <c r="P60" s="66" t="s">
        <v>58</v>
      </c>
      <c r="Q60" s="66" t="s">
        <v>58</v>
      </c>
      <c r="R60" s="66" t="s">
        <v>58</v>
      </c>
      <c r="S60" s="66" t="s">
        <v>58</v>
      </c>
      <c r="T60" s="66" t="s">
        <v>58</v>
      </c>
      <c r="U60" s="66" t="s">
        <v>58</v>
      </c>
      <c r="V60" s="66" t="s">
        <v>58</v>
      </c>
      <c r="W60" s="66" t="s">
        <v>58</v>
      </c>
      <c r="X60" s="66" t="s">
        <v>58</v>
      </c>
      <c r="Y60" s="66" t="s">
        <v>58</v>
      </c>
      <c r="Z60" s="66" t="s">
        <v>58</v>
      </c>
      <c r="AA60" s="66" t="s">
        <v>58</v>
      </c>
      <c r="AB60" s="66" t="s">
        <v>58</v>
      </c>
      <c r="AC60" s="66" t="s">
        <v>58</v>
      </c>
      <c r="AD60" s="66" t="s">
        <v>58</v>
      </c>
      <c r="AE60" s="66" t="s">
        <v>58</v>
      </c>
      <c r="AF60" s="66" t="s">
        <v>58</v>
      </c>
      <c r="AG60" s="66" t="s">
        <v>58</v>
      </c>
      <c r="AH60" s="66" t="s">
        <v>58</v>
      </c>
      <c r="AI60" s="66" t="s">
        <v>58</v>
      </c>
      <c r="AJ60" s="66" t="s">
        <v>58</v>
      </c>
      <c r="AK60" s="66" t="s">
        <v>58</v>
      </c>
      <c r="AL60" s="66" t="s">
        <v>58</v>
      </c>
      <c r="AM60" s="66" t="s">
        <v>58</v>
      </c>
    </row>
    <row r="61" spans="1:39" ht="120" customHeight="1">
      <c r="A61" s="54">
        <v>56</v>
      </c>
      <c r="B61" s="52" t="str">
        <f>+IF(ISERROR(MATCH($A61,陽性者一覧!$A:$A,0)),"",INDEX(陽性者一覧!B:B,MATCH($A61,陽性者一覧!$A:$A,0),1))</f>
        <v/>
      </c>
      <c r="C61" s="52" t="str">
        <f>+IF(ISERROR(MATCH($A61,陽性者一覧!$A:$A,0)),"",INDEX(陽性者一覧!$I:$I,MATCH($A61,陽性者一覧!$A:$A,0),1))</f>
        <v/>
      </c>
      <c r="D61" s="57" t="str">
        <f>+IF(ISERROR(MATCH($A61,陽性者一覧!$A:$A,0)),"",INDEX(陽性者一覧!C:C,MATCH($A61,陽性者一覧!$A:$A,0),1))</f>
        <v/>
      </c>
      <c r="E61" s="58" t="str">
        <f>+IF(ISERROR(MATCH($A61,陽性者一覧!$A:$A,0)),"",INDEX(陽性者一覧!J:J,MATCH($A61,陽性者一覧!$A:$A,0),1))</f>
        <v/>
      </c>
      <c r="F61" s="58" t="str">
        <f>+IF(ISERROR(MATCH($A61,陽性者一覧!$A:$A,0)),"",INDEX(陽性者一覧!K:K,MATCH($A61,陽性者一覧!$A:$A,0),1))</f>
        <v/>
      </c>
      <c r="G61" s="56" t="s">
        <v>53</v>
      </c>
      <c r="H61" s="66" t="s">
        <v>58</v>
      </c>
      <c r="I61" s="66" t="s">
        <v>58</v>
      </c>
      <c r="J61" s="66" t="s">
        <v>58</v>
      </c>
      <c r="K61" s="66" t="s">
        <v>58</v>
      </c>
      <c r="L61" s="66" t="s">
        <v>58</v>
      </c>
      <c r="M61" s="66" t="s">
        <v>58</v>
      </c>
      <c r="N61" s="66" t="s">
        <v>58</v>
      </c>
      <c r="O61" s="66" t="s">
        <v>58</v>
      </c>
      <c r="P61" s="66" t="s">
        <v>58</v>
      </c>
      <c r="Q61" s="66" t="s">
        <v>58</v>
      </c>
      <c r="R61" s="66" t="s">
        <v>58</v>
      </c>
      <c r="S61" s="66" t="s">
        <v>58</v>
      </c>
      <c r="T61" s="66" t="s">
        <v>58</v>
      </c>
      <c r="U61" s="66" t="s">
        <v>58</v>
      </c>
      <c r="V61" s="66" t="s">
        <v>58</v>
      </c>
      <c r="W61" s="66" t="s">
        <v>58</v>
      </c>
      <c r="X61" s="66" t="s">
        <v>58</v>
      </c>
      <c r="Y61" s="66" t="s">
        <v>58</v>
      </c>
      <c r="Z61" s="66" t="s">
        <v>58</v>
      </c>
      <c r="AA61" s="66" t="s">
        <v>58</v>
      </c>
      <c r="AB61" s="66" t="s">
        <v>58</v>
      </c>
      <c r="AC61" s="66" t="s">
        <v>58</v>
      </c>
      <c r="AD61" s="66" t="s">
        <v>58</v>
      </c>
      <c r="AE61" s="66" t="s">
        <v>58</v>
      </c>
      <c r="AF61" s="66" t="s">
        <v>58</v>
      </c>
      <c r="AG61" s="66" t="s">
        <v>58</v>
      </c>
      <c r="AH61" s="66" t="s">
        <v>58</v>
      </c>
      <c r="AI61" s="66" t="s">
        <v>58</v>
      </c>
      <c r="AJ61" s="66" t="s">
        <v>58</v>
      </c>
      <c r="AK61" s="66" t="s">
        <v>58</v>
      </c>
      <c r="AL61" s="66" t="s">
        <v>58</v>
      </c>
      <c r="AM61" s="66" t="s">
        <v>58</v>
      </c>
    </row>
    <row r="62" spans="1:39" ht="120" customHeight="1">
      <c r="A62" s="54">
        <v>57</v>
      </c>
      <c r="B62" s="52" t="str">
        <f>+IF(ISERROR(MATCH($A62,陽性者一覧!$A:$A,0)),"",INDEX(陽性者一覧!B:B,MATCH($A62,陽性者一覧!$A:$A,0),1))</f>
        <v/>
      </c>
      <c r="C62" s="52" t="str">
        <f>+IF(ISERROR(MATCH($A62,陽性者一覧!$A:$A,0)),"",INDEX(陽性者一覧!$I:$I,MATCH($A62,陽性者一覧!$A:$A,0),1))</f>
        <v/>
      </c>
      <c r="D62" s="57" t="str">
        <f>+IF(ISERROR(MATCH($A62,陽性者一覧!$A:$A,0)),"",INDEX(陽性者一覧!C:C,MATCH($A62,陽性者一覧!$A:$A,0),1))</f>
        <v/>
      </c>
      <c r="E62" s="58" t="str">
        <f>+IF(ISERROR(MATCH($A62,陽性者一覧!$A:$A,0)),"",INDEX(陽性者一覧!J:J,MATCH($A62,陽性者一覧!$A:$A,0),1))</f>
        <v/>
      </c>
      <c r="F62" s="58" t="str">
        <f>+IF(ISERROR(MATCH($A62,陽性者一覧!$A:$A,0)),"",INDEX(陽性者一覧!K:K,MATCH($A62,陽性者一覧!$A:$A,0),1))</f>
        <v/>
      </c>
      <c r="G62" s="56" t="s">
        <v>53</v>
      </c>
      <c r="H62" s="66" t="s">
        <v>58</v>
      </c>
      <c r="I62" s="66" t="s">
        <v>58</v>
      </c>
      <c r="J62" s="66" t="s">
        <v>58</v>
      </c>
      <c r="K62" s="66" t="s">
        <v>58</v>
      </c>
      <c r="L62" s="66" t="s">
        <v>58</v>
      </c>
      <c r="M62" s="66" t="s">
        <v>58</v>
      </c>
      <c r="N62" s="66" t="s">
        <v>58</v>
      </c>
      <c r="O62" s="66" t="s">
        <v>58</v>
      </c>
      <c r="P62" s="66" t="s">
        <v>58</v>
      </c>
      <c r="Q62" s="66" t="s">
        <v>58</v>
      </c>
      <c r="R62" s="66" t="s">
        <v>58</v>
      </c>
      <c r="S62" s="66" t="s">
        <v>58</v>
      </c>
      <c r="T62" s="66" t="s">
        <v>58</v>
      </c>
      <c r="U62" s="66" t="s">
        <v>58</v>
      </c>
      <c r="V62" s="66" t="s">
        <v>58</v>
      </c>
      <c r="W62" s="66" t="s">
        <v>58</v>
      </c>
      <c r="X62" s="66" t="s">
        <v>58</v>
      </c>
      <c r="Y62" s="66" t="s">
        <v>58</v>
      </c>
      <c r="Z62" s="66" t="s">
        <v>58</v>
      </c>
      <c r="AA62" s="66" t="s">
        <v>58</v>
      </c>
      <c r="AB62" s="66" t="s">
        <v>58</v>
      </c>
      <c r="AC62" s="66" t="s">
        <v>58</v>
      </c>
      <c r="AD62" s="66" t="s">
        <v>58</v>
      </c>
      <c r="AE62" s="66" t="s">
        <v>58</v>
      </c>
      <c r="AF62" s="66" t="s">
        <v>58</v>
      </c>
      <c r="AG62" s="66" t="s">
        <v>58</v>
      </c>
      <c r="AH62" s="66" t="s">
        <v>58</v>
      </c>
      <c r="AI62" s="66" t="s">
        <v>58</v>
      </c>
      <c r="AJ62" s="66" t="s">
        <v>58</v>
      </c>
      <c r="AK62" s="66" t="s">
        <v>58</v>
      </c>
      <c r="AL62" s="66" t="s">
        <v>58</v>
      </c>
      <c r="AM62" s="66" t="s">
        <v>58</v>
      </c>
    </row>
    <row r="63" spans="1:39" ht="120" customHeight="1">
      <c r="A63" s="54">
        <v>58</v>
      </c>
      <c r="B63" s="52" t="str">
        <f>+IF(ISERROR(MATCH($A63,陽性者一覧!$A:$A,0)),"",INDEX(陽性者一覧!B:B,MATCH($A63,陽性者一覧!$A:$A,0),1))</f>
        <v/>
      </c>
      <c r="C63" s="52" t="str">
        <f>+IF(ISERROR(MATCH($A63,陽性者一覧!$A:$A,0)),"",INDEX(陽性者一覧!$I:$I,MATCH($A63,陽性者一覧!$A:$A,0),1))</f>
        <v/>
      </c>
      <c r="D63" s="57" t="str">
        <f>+IF(ISERROR(MATCH($A63,陽性者一覧!$A:$A,0)),"",INDEX(陽性者一覧!C:C,MATCH($A63,陽性者一覧!$A:$A,0),1))</f>
        <v/>
      </c>
      <c r="E63" s="58" t="str">
        <f>+IF(ISERROR(MATCH($A63,陽性者一覧!$A:$A,0)),"",INDEX(陽性者一覧!J:J,MATCH($A63,陽性者一覧!$A:$A,0),1))</f>
        <v/>
      </c>
      <c r="F63" s="58" t="str">
        <f>+IF(ISERROR(MATCH($A63,陽性者一覧!$A:$A,0)),"",INDEX(陽性者一覧!K:K,MATCH($A63,陽性者一覧!$A:$A,0),1))</f>
        <v/>
      </c>
      <c r="G63" s="56" t="s">
        <v>53</v>
      </c>
      <c r="H63" s="66" t="s">
        <v>58</v>
      </c>
      <c r="I63" s="66" t="s">
        <v>58</v>
      </c>
      <c r="J63" s="66" t="s">
        <v>58</v>
      </c>
      <c r="K63" s="66" t="s">
        <v>58</v>
      </c>
      <c r="L63" s="66" t="s">
        <v>58</v>
      </c>
      <c r="M63" s="66" t="s">
        <v>58</v>
      </c>
      <c r="N63" s="66" t="s">
        <v>58</v>
      </c>
      <c r="O63" s="66" t="s">
        <v>58</v>
      </c>
      <c r="P63" s="66" t="s">
        <v>58</v>
      </c>
      <c r="Q63" s="66" t="s">
        <v>58</v>
      </c>
      <c r="R63" s="66" t="s">
        <v>58</v>
      </c>
      <c r="S63" s="66" t="s">
        <v>58</v>
      </c>
      <c r="T63" s="66" t="s">
        <v>58</v>
      </c>
      <c r="U63" s="66" t="s">
        <v>58</v>
      </c>
      <c r="V63" s="66" t="s">
        <v>58</v>
      </c>
      <c r="W63" s="66" t="s">
        <v>58</v>
      </c>
      <c r="X63" s="66" t="s">
        <v>58</v>
      </c>
      <c r="Y63" s="66" t="s">
        <v>58</v>
      </c>
      <c r="Z63" s="66" t="s">
        <v>58</v>
      </c>
      <c r="AA63" s="66" t="s">
        <v>58</v>
      </c>
      <c r="AB63" s="66" t="s">
        <v>58</v>
      </c>
      <c r="AC63" s="66" t="s">
        <v>58</v>
      </c>
      <c r="AD63" s="66" t="s">
        <v>58</v>
      </c>
      <c r="AE63" s="66" t="s">
        <v>58</v>
      </c>
      <c r="AF63" s="66" t="s">
        <v>58</v>
      </c>
      <c r="AG63" s="66" t="s">
        <v>58</v>
      </c>
      <c r="AH63" s="66" t="s">
        <v>58</v>
      </c>
      <c r="AI63" s="66" t="s">
        <v>58</v>
      </c>
      <c r="AJ63" s="66" t="s">
        <v>58</v>
      </c>
      <c r="AK63" s="66" t="s">
        <v>58</v>
      </c>
      <c r="AL63" s="66" t="s">
        <v>58</v>
      </c>
      <c r="AM63" s="66" t="s">
        <v>58</v>
      </c>
    </row>
    <row r="64" spans="1:39" ht="120" customHeight="1">
      <c r="A64" s="54">
        <v>59</v>
      </c>
      <c r="B64" s="52" t="str">
        <f>+IF(ISERROR(MATCH($A64,陽性者一覧!$A:$A,0)),"",INDEX(陽性者一覧!B:B,MATCH($A64,陽性者一覧!$A:$A,0),1))</f>
        <v/>
      </c>
      <c r="C64" s="52" t="str">
        <f>+IF(ISERROR(MATCH($A64,陽性者一覧!$A:$A,0)),"",INDEX(陽性者一覧!$I:$I,MATCH($A64,陽性者一覧!$A:$A,0),1))</f>
        <v/>
      </c>
      <c r="D64" s="57" t="str">
        <f>+IF(ISERROR(MATCH($A64,陽性者一覧!$A:$A,0)),"",INDEX(陽性者一覧!C:C,MATCH($A64,陽性者一覧!$A:$A,0),1))</f>
        <v/>
      </c>
      <c r="E64" s="58" t="str">
        <f>+IF(ISERROR(MATCH($A64,陽性者一覧!$A:$A,0)),"",INDEX(陽性者一覧!J:J,MATCH($A64,陽性者一覧!$A:$A,0),1))</f>
        <v/>
      </c>
      <c r="F64" s="58" t="str">
        <f>+IF(ISERROR(MATCH($A64,陽性者一覧!$A:$A,0)),"",INDEX(陽性者一覧!K:K,MATCH($A64,陽性者一覧!$A:$A,0),1))</f>
        <v/>
      </c>
      <c r="G64" s="56" t="s">
        <v>53</v>
      </c>
      <c r="H64" s="66" t="s">
        <v>58</v>
      </c>
      <c r="I64" s="66" t="s">
        <v>58</v>
      </c>
      <c r="J64" s="66" t="s">
        <v>58</v>
      </c>
      <c r="K64" s="66" t="s">
        <v>58</v>
      </c>
      <c r="L64" s="66" t="s">
        <v>58</v>
      </c>
      <c r="M64" s="66" t="s">
        <v>58</v>
      </c>
      <c r="N64" s="66" t="s">
        <v>58</v>
      </c>
      <c r="O64" s="66" t="s">
        <v>58</v>
      </c>
      <c r="P64" s="66" t="s">
        <v>58</v>
      </c>
      <c r="Q64" s="66" t="s">
        <v>58</v>
      </c>
      <c r="R64" s="66" t="s">
        <v>58</v>
      </c>
      <c r="S64" s="66" t="s">
        <v>58</v>
      </c>
      <c r="T64" s="66" t="s">
        <v>58</v>
      </c>
      <c r="U64" s="66" t="s">
        <v>58</v>
      </c>
      <c r="V64" s="66" t="s">
        <v>58</v>
      </c>
      <c r="W64" s="66" t="s">
        <v>58</v>
      </c>
      <c r="X64" s="66" t="s">
        <v>58</v>
      </c>
      <c r="Y64" s="66" t="s">
        <v>58</v>
      </c>
      <c r="Z64" s="66" t="s">
        <v>58</v>
      </c>
      <c r="AA64" s="66" t="s">
        <v>58</v>
      </c>
      <c r="AB64" s="66" t="s">
        <v>58</v>
      </c>
      <c r="AC64" s="66" t="s">
        <v>58</v>
      </c>
      <c r="AD64" s="66" t="s">
        <v>58</v>
      </c>
      <c r="AE64" s="66" t="s">
        <v>58</v>
      </c>
      <c r="AF64" s="66" t="s">
        <v>58</v>
      </c>
      <c r="AG64" s="66" t="s">
        <v>58</v>
      </c>
      <c r="AH64" s="66" t="s">
        <v>58</v>
      </c>
      <c r="AI64" s="66" t="s">
        <v>58</v>
      </c>
      <c r="AJ64" s="66" t="s">
        <v>58</v>
      </c>
      <c r="AK64" s="66" t="s">
        <v>58</v>
      </c>
      <c r="AL64" s="66" t="s">
        <v>58</v>
      </c>
      <c r="AM64" s="66" t="s">
        <v>58</v>
      </c>
    </row>
    <row r="65" spans="1:39" ht="120" customHeight="1">
      <c r="A65" s="54">
        <v>60</v>
      </c>
      <c r="B65" s="52" t="str">
        <f>+IF(ISERROR(MATCH($A65,陽性者一覧!$A:$A,0)),"",INDEX(陽性者一覧!B:B,MATCH($A65,陽性者一覧!$A:$A,0),1))</f>
        <v/>
      </c>
      <c r="C65" s="52" t="str">
        <f>+IF(ISERROR(MATCH($A65,陽性者一覧!$A:$A,0)),"",INDEX(陽性者一覧!$I:$I,MATCH($A65,陽性者一覧!$A:$A,0),1))</f>
        <v/>
      </c>
      <c r="D65" s="57" t="str">
        <f>+IF(ISERROR(MATCH($A65,陽性者一覧!$A:$A,0)),"",INDEX(陽性者一覧!C:C,MATCH($A65,陽性者一覧!$A:$A,0),1))</f>
        <v/>
      </c>
      <c r="E65" s="58" t="str">
        <f>+IF(ISERROR(MATCH($A65,陽性者一覧!$A:$A,0)),"",INDEX(陽性者一覧!J:J,MATCH($A65,陽性者一覧!$A:$A,0),1))</f>
        <v/>
      </c>
      <c r="F65" s="58" t="str">
        <f>+IF(ISERROR(MATCH($A65,陽性者一覧!$A:$A,0)),"",INDEX(陽性者一覧!K:K,MATCH($A65,陽性者一覧!$A:$A,0),1))</f>
        <v/>
      </c>
      <c r="G65" s="56" t="s">
        <v>53</v>
      </c>
      <c r="H65" s="66" t="s">
        <v>58</v>
      </c>
      <c r="I65" s="66" t="s">
        <v>58</v>
      </c>
      <c r="J65" s="66" t="s">
        <v>58</v>
      </c>
      <c r="K65" s="66" t="s">
        <v>58</v>
      </c>
      <c r="L65" s="66" t="s">
        <v>58</v>
      </c>
      <c r="M65" s="66" t="s">
        <v>58</v>
      </c>
      <c r="N65" s="66" t="s">
        <v>58</v>
      </c>
      <c r="O65" s="66" t="s">
        <v>58</v>
      </c>
      <c r="P65" s="66" t="s">
        <v>58</v>
      </c>
      <c r="Q65" s="66" t="s">
        <v>58</v>
      </c>
      <c r="R65" s="66" t="s">
        <v>58</v>
      </c>
      <c r="S65" s="66" t="s">
        <v>58</v>
      </c>
      <c r="T65" s="66" t="s">
        <v>58</v>
      </c>
      <c r="U65" s="66" t="s">
        <v>58</v>
      </c>
      <c r="V65" s="66" t="s">
        <v>58</v>
      </c>
      <c r="W65" s="66" t="s">
        <v>58</v>
      </c>
      <c r="X65" s="66" t="s">
        <v>58</v>
      </c>
      <c r="Y65" s="66" t="s">
        <v>58</v>
      </c>
      <c r="Z65" s="66" t="s">
        <v>58</v>
      </c>
      <c r="AA65" s="66" t="s">
        <v>58</v>
      </c>
      <c r="AB65" s="66" t="s">
        <v>58</v>
      </c>
      <c r="AC65" s="66" t="s">
        <v>58</v>
      </c>
      <c r="AD65" s="66" t="s">
        <v>58</v>
      </c>
      <c r="AE65" s="66" t="s">
        <v>58</v>
      </c>
      <c r="AF65" s="66" t="s">
        <v>58</v>
      </c>
      <c r="AG65" s="66" t="s">
        <v>58</v>
      </c>
      <c r="AH65" s="66" t="s">
        <v>58</v>
      </c>
      <c r="AI65" s="66" t="s">
        <v>58</v>
      </c>
      <c r="AJ65" s="66" t="s">
        <v>58</v>
      </c>
      <c r="AK65" s="66" t="s">
        <v>58</v>
      </c>
      <c r="AL65" s="66" t="s">
        <v>58</v>
      </c>
      <c r="AM65" s="66" t="s">
        <v>58</v>
      </c>
    </row>
    <row r="66" spans="1:39" ht="120" customHeight="1">
      <c r="A66" s="54">
        <v>61</v>
      </c>
      <c r="B66" s="52" t="str">
        <f>+IF(ISERROR(MATCH($A66,陽性者一覧!$A:$A,0)),"",INDEX(陽性者一覧!B:B,MATCH($A66,陽性者一覧!$A:$A,0),1))</f>
        <v/>
      </c>
      <c r="C66" s="52" t="str">
        <f>+IF(ISERROR(MATCH($A66,陽性者一覧!$A:$A,0)),"",INDEX(陽性者一覧!$I:$I,MATCH($A66,陽性者一覧!$A:$A,0),1))</f>
        <v/>
      </c>
      <c r="D66" s="57" t="str">
        <f>+IF(ISERROR(MATCH($A66,陽性者一覧!$A:$A,0)),"",INDEX(陽性者一覧!C:C,MATCH($A66,陽性者一覧!$A:$A,0),1))</f>
        <v/>
      </c>
      <c r="E66" s="58" t="str">
        <f>+IF(ISERROR(MATCH($A66,陽性者一覧!$A:$A,0)),"",INDEX(陽性者一覧!J:J,MATCH($A66,陽性者一覧!$A:$A,0),1))</f>
        <v/>
      </c>
      <c r="F66" s="58" t="str">
        <f>+IF(ISERROR(MATCH($A66,陽性者一覧!$A:$A,0)),"",INDEX(陽性者一覧!K:K,MATCH($A66,陽性者一覧!$A:$A,0),1))</f>
        <v/>
      </c>
      <c r="G66" s="56" t="s">
        <v>53</v>
      </c>
      <c r="H66" s="66" t="s">
        <v>58</v>
      </c>
      <c r="I66" s="66" t="s">
        <v>58</v>
      </c>
      <c r="J66" s="66" t="s">
        <v>58</v>
      </c>
      <c r="K66" s="66" t="s">
        <v>58</v>
      </c>
      <c r="L66" s="66" t="s">
        <v>58</v>
      </c>
      <c r="M66" s="66" t="s">
        <v>58</v>
      </c>
      <c r="N66" s="66" t="s">
        <v>58</v>
      </c>
      <c r="O66" s="66" t="s">
        <v>58</v>
      </c>
      <c r="P66" s="66" t="s">
        <v>58</v>
      </c>
      <c r="Q66" s="66" t="s">
        <v>58</v>
      </c>
      <c r="R66" s="66" t="s">
        <v>58</v>
      </c>
      <c r="S66" s="66" t="s">
        <v>58</v>
      </c>
      <c r="T66" s="66" t="s">
        <v>58</v>
      </c>
      <c r="U66" s="66" t="s">
        <v>58</v>
      </c>
      <c r="V66" s="66" t="s">
        <v>58</v>
      </c>
      <c r="W66" s="66" t="s">
        <v>58</v>
      </c>
      <c r="X66" s="66" t="s">
        <v>58</v>
      </c>
      <c r="Y66" s="66" t="s">
        <v>58</v>
      </c>
      <c r="Z66" s="66" t="s">
        <v>58</v>
      </c>
      <c r="AA66" s="66" t="s">
        <v>58</v>
      </c>
      <c r="AB66" s="66" t="s">
        <v>58</v>
      </c>
      <c r="AC66" s="66" t="s">
        <v>58</v>
      </c>
      <c r="AD66" s="66" t="s">
        <v>58</v>
      </c>
      <c r="AE66" s="66" t="s">
        <v>58</v>
      </c>
      <c r="AF66" s="66" t="s">
        <v>58</v>
      </c>
      <c r="AG66" s="66" t="s">
        <v>58</v>
      </c>
      <c r="AH66" s="66" t="s">
        <v>58</v>
      </c>
      <c r="AI66" s="66" t="s">
        <v>58</v>
      </c>
      <c r="AJ66" s="66" t="s">
        <v>58</v>
      </c>
      <c r="AK66" s="66" t="s">
        <v>58</v>
      </c>
      <c r="AL66" s="66" t="s">
        <v>58</v>
      </c>
      <c r="AM66" s="66" t="s">
        <v>58</v>
      </c>
    </row>
    <row r="67" spans="1:39" ht="120" customHeight="1">
      <c r="A67" s="54">
        <v>62</v>
      </c>
      <c r="B67" s="52" t="str">
        <f>+IF(ISERROR(MATCH($A67,陽性者一覧!$A:$A,0)),"",INDEX(陽性者一覧!B:B,MATCH($A67,陽性者一覧!$A:$A,0),1))</f>
        <v/>
      </c>
      <c r="C67" s="52" t="str">
        <f>+IF(ISERROR(MATCH($A67,陽性者一覧!$A:$A,0)),"",INDEX(陽性者一覧!$I:$I,MATCH($A67,陽性者一覧!$A:$A,0),1))</f>
        <v/>
      </c>
      <c r="D67" s="57" t="str">
        <f>+IF(ISERROR(MATCH($A67,陽性者一覧!$A:$A,0)),"",INDEX(陽性者一覧!C:C,MATCH($A67,陽性者一覧!$A:$A,0),1))</f>
        <v/>
      </c>
      <c r="E67" s="58" t="str">
        <f>+IF(ISERROR(MATCH($A67,陽性者一覧!$A:$A,0)),"",INDEX(陽性者一覧!J:J,MATCH($A67,陽性者一覧!$A:$A,0),1))</f>
        <v/>
      </c>
      <c r="F67" s="58" t="str">
        <f>+IF(ISERROR(MATCH($A67,陽性者一覧!$A:$A,0)),"",INDEX(陽性者一覧!K:K,MATCH($A67,陽性者一覧!$A:$A,0),1))</f>
        <v/>
      </c>
      <c r="G67" s="56" t="s">
        <v>53</v>
      </c>
      <c r="H67" s="66" t="s">
        <v>58</v>
      </c>
      <c r="I67" s="66" t="s">
        <v>58</v>
      </c>
      <c r="J67" s="66" t="s">
        <v>58</v>
      </c>
      <c r="K67" s="66" t="s">
        <v>58</v>
      </c>
      <c r="L67" s="66" t="s">
        <v>58</v>
      </c>
      <c r="M67" s="66" t="s">
        <v>58</v>
      </c>
      <c r="N67" s="66" t="s">
        <v>58</v>
      </c>
      <c r="O67" s="66" t="s">
        <v>58</v>
      </c>
      <c r="P67" s="66" t="s">
        <v>58</v>
      </c>
      <c r="Q67" s="66" t="s">
        <v>58</v>
      </c>
      <c r="R67" s="66" t="s">
        <v>58</v>
      </c>
      <c r="S67" s="66" t="s">
        <v>58</v>
      </c>
      <c r="T67" s="66" t="s">
        <v>58</v>
      </c>
      <c r="U67" s="66" t="s">
        <v>58</v>
      </c>
      <c r="V67" s="66" t="s">
        <v>58</v>
      </c>
      <c r="W67" s="66" t="s">
        <v>58</v>
      </c>
      <c r="X67" s="66" t="s">
        <v>58</v>
      </c>
      <c r="Y67" s="66" t="s">
        <v>58</v>
      </c>
      <c r="Z67" s="66" t="s">
        <v>58</v>
      </c>
      <c r="AA67" s="66" t="s">
        <v>58</v>
      </c>
      <c r="AB67" s="66" t="s">
        <v>58</v>
      </c>
      <c r="AC67" s="66" t="s">
        <v>58</v>
      </c>
      <c r="AD67" s="66" t="s">
        <v>58</v>
      </c>
      <c r="AE67" s="66" t="s">
        <v>58</v>
      </c>
      <c r="AF67" s="66" t="s">
        <v>58</v>
      </c>
      <c r="AG67" s="66" t="s">
        <v>58</v>
      </c>
      <c r="AH67" s="66" t="s">
        <v>58</v>
      </c>
      <c r="AI67" s="66" t="s">
        <v>58</v>
      </c>
      <c r="AJ67" s="66" t="s">
        <v>58</v>
      </c>
      <c r="AK67" s="66" t="s">
        <v>58</v>
      </c>
      <c r="AL67" s="66" t="s">
        <v>58</v>
      </c>
      <c r="AM67" s="66" t="s">
        <v>58</v>
      </c>
    </row>
    <row r="68" spans="1:39" ht="120" customHeight="1">
      <c r="A68" s="54">
        <v>63</v>
      </c>
      <c r="B68" s="52" t="str">
        <f>+IF(ISERROR(MATCH($A68,陽性者一覧!$A:$A,0)),"",INDEX(陽性者一覧!B:B,MATCH($A68,陽性者一覧!$A:$A,0),1))</f>
        <v/>
      </c>
      <c r="C68" s="52" t="str">
        <f>+IF(ISERROR(MATCH($A68,陽性者一覧!$A:$A,0)),"",INDEX(陽性者一覧!$I:$I,MATCH($A68,陽性者一覧!$A:$A,0),1))</f>
        <v/>
      </c>
      <c r="D68" s="57" t="str">
        <f>+IF(ISERROR(MATCH($A68,陽性者一覧!$A:$A,0)),"",INDEX(陽性者一覧!C:C,MATCH($A68,陽性者一覧!$A:$A,0),1))</f>
        <v/>
      </c>
      <c r="E68" s="58" t="str">
        <f>+IF(ISERROR(MATCH($A68,陽性者一覧!$A:$A,0)),"",INDEX(陽性者一覧!J:J,MATCH($A68,陽性者一覧!$A:$A,0),1))</f>
        <v/>
      </c>
      <c r="F68" s="58" t="str">
        <f>+IF(ISERROR(MATCH($A68,陽性者一覧!$A:$A,0)),"",INDEX(陽性者一覧!K:K,MATCH($A68,陽性者一覧!$A:$A,0),1))</f>
        <v/>
      </c>
      <c r="G68" s="56" t="s">
        <v>53</v>
      </c>
      <c r="H68" s="66" t="s">
        <v>58</v>
      </c>
      <c r="I68" s="66" t="s">
        <v>58</v>
      </c>
      <c r="J68" s="66" t="s">
        <v>58</v>
      </c>
      <c r="K68" s="66" t="s">
        <v>58</v>
      </c>
      <c r="L68" s="66" t="s">
        <v>58</v>
      </c>
      <c r="M68" s="66" t="s">
        <v>58</v>
      </c>
      <c r="N68" s="66" t="s">
        <v>58</v>
      </c>
      <c r="O68" s="66" t="s">
        <v>58</v>
      </c>
      <c r="P68" s="66" t="s">
        <v>58</v>
      </c>
      <c r="Q68" s="66" t="s">
        <v>58</v>
      </c>
      <c r="R68" s="66" t="s">
        <v>58</v>
      </c>
      <c r="S68" s="66" t="s">
        <v>58</v>
      </c>
      <c r="T68" s="66" t="s">
        <v>58</v>
      </c>
      <c r="U68" s="66" t="s">
        <v>58</v>
      </c>
      <c r="V68" s="66" t="s">
        <v>58</v>
      </c>
      <c r="W68" s="66" t="s">
        <v>58</v>
      </c>
      <c r="X68" s="66" t="s">
        <v>58</v>
      </c>
      <c r="Y68" s="66" t="s">
        <v>58</v>
      </c>
      <c r="Z68" s="66" t="s">
        <v>58</v>
      </c>
      <c r="AA68" s="66" t="s">
        <v>58</v>
      </c>
      <c r="AB68" s="66" t="s">
        <v>58</v>
      </c>
      <c r="AC68" s="66" t="s">
        <v>58</v>
      </c>
      <c r="AD68" s="66" t="s">
        <v>58</v>
      </c>
      <c r="AE68" s="66" t="s">
        <v>58</v>
      </c>
      <c r="AF68" s="66" t="s">
        <v>58</v>
      </c>
      <c r="AG68" s="66" t="s">
        <v>58</v>
      </c>
      <c r="AH68" s="66" t="s">
        <v>58</v>
      </c>
      <c r="AI68" s="66" t="s">
        <v>58</v>
      </c>
      <c r="AJ68" s="66" t="s">
        <v>58</v>
      </c>
      <c r="AK68" s="66" t="s">
        <v>58</v>
      </c>
      <c r="AL68" s="66" t="s">
        <v>58</v>
      </c>
      <c r="AM68" s="66" t="s">
        <v>58</v>
      </c>
    </row>
    <row r="69" spans="1:39" ht="120" customHeight="1">
      <c r="A69" s="54">
        <v>64</v>
      </c>
      <c r="B69" s="52" t="str">
        <f>+IF(ISERROR(MATCH($A69,陽性者一覧!$A:$A,0)),"",INDEX(陽性者一覧!B:B,MATCH($A69,陽性者一覧!$A:$A,0),1))</f>
        <v/>
      </c>
      <c r="C69" s="52" t="str">
        <f>+IF(ISERROR(MATCH($A69,陽性者一覧!$A:$A,0)),"",INDEX(陽性者一覧!$I:$I,MATCH($A69,陽性者一覧!$A:$A,0),1))</f>
        <v/>
      </c>
      <c r="D69" s="57" t="str">
        <f>+IF(ISERROR(MATCH($A69,陽性者一覧!$A:$A,0)),"",INDEX(陽性者一覧!C:C,MATCH($A69,陽性者一覧!$A:$A,0),1))</f>
        <v/>
      </c>
      <c r="E69" s="58" t="str">
        <f>+IF(ISERROR(MATCH($A69,陽性者一覧!$A:$A,0)),"",INDEX(陽性者一覧!J:J,MATCH($A69,陽性者一覧!$A:$A,0),1))</f>
        <v/>
      </c>
      <c r="F69" s="58" t="str">
        <f>+IF(ISERROR(MATCH($A69,陽性者一覧!$A:$A,0)),"",INDEX(陽性者一覧!K:K,MATCH($A69,陽性者一覧!$A:$A,0),1))</f>
        <v/>
      </c>
      <c r="G69" s="56" t="s">
        <v>53</v>
      </c>
      <c r="H69" s="66" t="s">
        <v>58</v>
      </c>
      <c r="I69" s="66" t="s">
        <v>58</v>
      </c>
      <c r="J69" s="66" t="s">
        <v>58</v>
      </c>
      <c r="K69" s="66" t="s">
        <v>58</v>
      </c>
      <c r="L69" s="66" t="s">
        <v>58</v>
      </c>
      <c r="M69" s="66" t="s">
        <v>58</v>
      </c>
      <c r="N69" s="66" t="s">
        <v>58</v>
      </c>
      <c r="O69" s="66" t="s">
        <v>58</v>
      </c>
      <c r="P69" s="66" t="s">
        <v>58</v>
      </c>
      <c r="Q69" s="66" t="s">
        <v>58</v>
      </c>
      <c r="R69" s="66" t="s">
        <v>58</v>
      </c>
      <c r="S69" s="66" t="s">
        <v>58</v>
      </c>
      <c r="T69" s="66" t="s">
        <v>58</v>
      </c>
      <c r="U69" s="66" t="s">
        <v>58</v>
      </c>
      <c r="V69" s="66" t="s">
        <v>58</v>
      </c>
      <c r="W69" s="66" t="s">
        <v>58</v>
      </c>
      <c r="X69" s="66" t="s">
        <v>58</v>
      </c>
      <c r="Y69" s="66" t="s">
        <v>58</v>
      </c>
      <c r="Z69" s="66" t="s">
        <v>58</v>
      </c>
      <c r="AA69" s="66" t="s">
        <v>58</v>
      </c>
      <c r="AB69" s="66" t="s">
        <v>58</v>
      </c>
      <c r="AC69" s="66" t="s">
        <v>58</v>
      </c>
      <c r="AD69" s="66" t="s">
        <v>58</v>
      </c>
      <c r="AE69" s="66" t="s">
        <v>58</v>
      </c>
      <c r="AF69" s="66" t="s">
        <v>58</v>
      </c>
      <c r="AG69" s="66" t="s">
        <v>58</v>
      </c>
      <c r="AH69" s="66" t="s">
        <v>58</v>
      </c>
      <c r="AI69" s="66" t="s">
        <v>58</v>
      </c>
      <c r="AJ69" s="66" t="s">
        <v>58</v>
      </c>
      <c r="AK69" s="66" t="s">
        <v>58</v>
      </c>
      <c r="AL69" s="66" t="s">
        <v>58</v>
      </c>
      <c r="AM69" s="66" t="s">
        <v>58</v>
      </c>
    </row>
    <row r="70" spans="1:39" ht="120" customHeight="1">
      <c r="A70" s="54">
        <v>65</v>
      </c>
      <c r="B70" s="52" t="str">
        <f>+IF(ISERROR(MATCH($A70,陽性者一覧!$A:$A,0)),"",INDEX(陽性者一覧!B:B,MATCH($A70,陽性者一覧!$A:$A,0),1))</f>
        <v/>
      </c>
      <c r="C70" s="52" t="str">
        <f>+IF(ISERROR(MATCH($A70,陽性者一覧!$A:$A,0)),"",INDEX(陽性者一覧!$I:$I,MATCH($A70,陽性者一覧!$A:$A,0),1))</f>
        <v/>
      </c>
      <c r="D70" s="57" t="str">
        <f>+IF(ISERROR(MATCH($A70,陽性者一覧!$A:$A,0)),"",INDEX(陽性者一覧!C:C,MATCH($A70,陽性者一覧!$A:$A,0),1))</f>
        <v/>
      </c>
      <c r="E70" s="58" t="str">
        <f>+IF(ISERROR(MATCH($A70,陽性者一覧!$A:$A,0)),"",INDEX(陽性者一覧!J:J,MATCH($A70,陽性者一覧!$A:$A,0),1))</f>
        <v/>
      </c>
      <c r="F70" s="58" t="str">
        <f>+IF(ISERROR(MATCH($A70,陽性者一覧!$A:$A,0)),"",INDEX(陽性者一覧!K:K,MATCH($A70,陽性者一覧!$A:$A,0),1))</f>
        <v/>
      </c>
      <c r="G70" s="56" t="s">
        <v>53</v>
      </c>
      <c r="H70" s="66" t="s">
        <v>58</v>
      </c>
      <c r="I70" s="66" t="s">
        <v>58</v>
      </c>
      <c r="J70" s="66" t="s">
        <v>58</v>
      </c>
      <c r="K70" s="66" t="s">
        <v>58</v>
      </c>
      <c r="L70" s="66" t="s">
        <v>58</v>
      </c>
      <c r="M70" s="66" t="s">
        <v>58</v>
      </c>
      <c r="N70" s="66" t="s">
        <v>58</v>
      </c>
      <c r="O70" s="66" t="s">
        <v>58</v>
      </c>
      <c r="P70" s="66" t="s">
        <v>58</v>
      </c>
      <c r="Q70" s="66" t="s">
        <v>58</v>
      </c>
      <c r="R70" s="66" t="s">
        <v>58</v>
      </c>
      <c r="S70" s="66" t="s">
        <v>58</v>
      </c>
      <c r="T70" s="66" t="s">
        <v>58</v>
      </c>
      <c r="U70" s="66" t="s">
        <v>58</v>
      </c>
      <c r="V70" s="66" t="s">
        <v>58</v>
      </c>
      <c r="W70" s="66" t="s">
        <v>58</v>
      </c>
      <c r="X70" s="66" t="s">
        <v>58</v>
      </c>
      <c r="Y70" s="66" t="s">
        <v>58</v>
      </c>
      <c r="Z70" s="66" t="s">
        <v>58</v>
      </c>
      <c r="AA70" s="66" t="s">
        <v>58</v>
      </c>
      <c r="AB70" s="66" t="s">
        <v>58</v>
      </c>
      <c r="AC70" s="66" t="s">
        <v>58</v>
      </c>
      <c r="AD70" s="66" t="s">
        <v>58</v>
      </c>
      <c r="AE70" s="66" t="s">
        <v>58</v>
      </c>
      <c r="AF70" s="66" t="s">
        <v>58</v>
      </c>
      <c r="AG70" s="66" t="s">
        <v>58</v>
      </c>
      <c r="AH70" s="66" t="s">
        <v>58</v>
      </c>
      <c r="AI70" s="66" t="s">
        <v>58</v>
      </c>
      <c r="AJ70" s="66" t="s">
        <v>58</v>
      </c>
      <c r="AK70" s="66" t="s">
        <v>58</v>
      </c>
      <c r="AL70" s="66" t="s">
        <v>58</v>
      </c>
      <c r="AM70" s="66" t="s">
        <v>58</v>
      </c>
    </row>
    <row r="71" spans="1:39" ht="120" customHeight="1">
      <c r="A71" s="54">
        <v>66</v>
      </c>
      <c r="B71" s="52" t="str">
        <f>+IF(ISERROR(MATCH($A71,陽性者一覧!$A:$A,0)),"",INDEX(陽性者一覧!B:B,MATCH($A71,陽性者一覧!$A:$A,0),1))</f>
        <v/>
      </c>
      <c r="C71" s="52" t="str">
        <f>+IF(ISERROR(MATCH($A71,陽性者一覧!$A:$A,0)),"",INDEX(陽性者一覧!$I:$I,MATCH($A71,陽性者一覧!$A:$A,0),1))</f>
        <v/>
      </c>
      <c r="D71" s="57" t="str">
        <f>+IF(ISERROR(MATCH($A71,陽性者一覧!$A:$A,0)),"",INDEX(陽性者一覧!C:C,MATCH($A71,陽性者一覧!$A:$A,0),1))</f>
        <v/>
      </c>
      <c r="E71" s="58" t="str">
        <f>+IF(ISERROR(MATCH($A71,陽性者一覧!$A:$A,0)),"",INDEX(陽性者一覧!J:J,MATCH($A71,陽性者一覧!$A:$A,0),1))</f>
        <v/>
      </c>
      <c r="F71" s="58" t="str">
        <f>+IF(ISERROR(MATCH($A71,陽性者一覧!$A:$A,0)),"",INDEX(陽性者一覧!K:K,MATCH($A71,陽性者一覧!$A:$A,0),1))</f>
        <v/>
      </c>
      <c r="G71" s="56" t="s">
        <v>53</v>
      </c>
      <c r="H71" s="66" t="s">
        <v>58</v>
      </c>
      <c r="I71" s="66" t="s">
        <v>58</v>
      </c>
      <c r="J71" s="66" t="s">
        <v>58</v>
      </c>
      <c r="K71" s="66" t="s">
        <v>58</v>
      </c>
      <c r="L71" s="66" t="s">
        <v>58</v>
      </c>
      <c r="M71" s="66" t="s">
        <v>58</v>
      </c>
      <c r="N71" s="66" t="s">
        <v>58</v>
      </c>
      <c r="O71" s="66" t="s">
        <v>58</v>
      </c>
      <c r="P71" s="66" t="s">
        <v>58</v>
      </c>
      <c r="Q71" s="66" t="s">
        <v>58</v>
      </c>
      <c r="R71" s="66" t="s">
        <v>58</v>
      </c>
      <c r="S71" s="66" t="s">
        <v>58</v>
      </c>
      <c r="T71" s="66" t="s">
        <v>58</v>
      </c>
      <c r="U71" s="66" t="s">
        <v>58</v>
      </c>
      <c r="V71" s="66" t="s">
        <v>58</v>
      </c>
      <c r="W71" s="66" t="s">
        <v>58</v>
      </c>
      <c r="X71" s="66" t="s">
        <v>58</v>
      </c>
      <c r="Y71" s="66" t="s">
        <v>58</v>
      </c>
      <c r="Z71" s="66" t="s">
        <v>58</v>
      </c>
      <c r="AA71" s="66" t="s">
        <v>58</v>
      </c>
      <c r="AB71" s="66" t="s">
        <v>58</v>
      </c>
      <c r="AC71" s="66" t="s">
        <v>58</v>
      </c>
      <c r="AD71" s="66" t="s">
        <v>58</v>
      </c>
      <c r="AE71" s="66" t="s">
        <v>58</v>
      </c>
      <c r="AF71" s="66" t="s">
        <v>58</v>
      </c>
      <c r="AG71" s="66" t="s">
        <v>58</v>
      </c>
      <c r="AH71" s="66" t="s">
        <v>58</v>
      </c>
      <c r="AI71" s="66" t="s">
        <v>58</v>
      </c>
      <c r="AJ71" s="66" t="s">
        <v>58</v>
      </c>
      <c r="AK71" s="66" t="s">
        <v>58</v>
      </c>
      <c r="AL71" s="66" t="s">
        <v>58</v>
      </c>
      <c r="AM71" s="66" t="s">
        <v>58</v>
      </c>
    </row>
    <row r="72" spans="1:39" ht="120" customHeight="1">
      <c r="A72" s="54">
        <v>67</v>
      </c>
      <c r="B72" s="52" t="str">
        <f>+IF(ISERROR(MATCH($A72,陽性者一覧!$A:$A,0)),"",INDEX(陽性者一覧!B:B,MATCH($A72,陽性者一覧!$A:$A,0),1))</f>
        <v/>
      </c>
      <c r="C72" s="52" t="str">
        <f>+IF(ISERROR(MATCH($A72,陽性者一覧!$A:$A,0)),"",INDEX(陽性者一覧!$I:$I,MATCH($A72,陽性者一覧!$A:$A,0),1))</f>
        <v/>
      </c>
      <c r="D72" s="57" t="str">
        <f>+IF(ISERROR(MATCH($A72,陽性者一覧!$A:$A,0)),"",INDEX(陽性者一覧!C:C,MATCH($A72,陽性者一覧!$A:$A,0),1))</f>
        <v/>
      </c>
      <c r="E72" s="58" t="str">
        <f>+IF(ISERROR(MATCH($A72,陽性者一覧!$A:$A,0)),"",INDEX(陽性者一覧!J:J,MATCH($A72,陽性者一覧!$A:$A,0),1))</f>
        <v/>
      </c>
      <c r="F72" s="58" t="str">
        <f>+IF(ISERROR(MATCH($A72,陽性者一覧!$A:$A,0)),"",INDEX(陽性者一覧!K:K,MATCH($A72,陽性者一覧!$A:$A,0),1))</f>
        <v/>
      </c>
      <c r="G72" s="56" t="s">
        <v>53</v>
      </c>
      <c r="H72" s="66" t="s">
        <v>58</v>
      </c>
      <c r="I72" s="66" t="s">
        <v>58</v>
      </c>
      <c r="J72" s="66" t="s">
        <v>58</v>
      </c>
      <c r="K72" s="66" t="s">
        <v>58</v>
      </c>
      <c r="L72" s="66" t="s">
        <v>58</v>
      </c>
      <c r="M72" s="66" t="s">
        <v>58</v>
      </c>
      <c r="N72" s="66" t="s">
        <v>58</v>
      </c>
      <c r="O72" s="66" t="s">
        <v>58</v>
      </c>
      <c r="P72" s="66" t="s">
        <v>58</v>
      </c>
      <c r="Q72" s="66" t="s">
        <v>58</v>
      </c>
      <c r="R72" s="66" t="s">
        <v>58</v>
      </c>
      <c r="S72" s="66" t="s">
        <v>58</v>
      </c>
      <c r="T72" s="66" t="s">
        <v>58</v>
      </c>
      <c r="U72" s="66" t="s">
        <v>58</v>
      </c>
      <c r="V72" s="66" t="s">
        <v>58</v>
      </c>
      <c r="W72" s="66" t="s">
        <v>58</v>
      </c>
      <c r="X72" s="66" t="s">
        <v>58</v>
      </c>
      <c r="Y72" s="66" t="s">
        <v>58</v>
      </c>
      <c r="Z72" s="66" t="s">
        <v>58</v>
      </c>
      <c r="AA72" s="66" t="s">
        <v>58</v>
      </c>
      <c r="AB72" s="66" t="s">
        <v>58</v>
      </c>
      <c r="AC72" s="66" t="s">
        <v>58</v>
      </c>
      <c r="AD72" s="66" t="s">
        <v>58</v>
      </c>
      <c r="AE72" s="66" t="s">
        <v>58</v>
      </c>
      <c r="AF72" s="66" t="s">
        <v>58</v>
      </c>
      <c r="AG72" s="66" t="s">
        <v>58</v>
      </c>
      <c r="AH72" s="66" t="s">
        <v>58</v>
      </c>
      <c r="AI72" s="66" t="s">
        <v>58</v>
      </c>
      <c r="AJ72" s="66" t="s">
        <v>58</v>
      </c>
      <c r="AK72" s="66" t="s">
        <v>58</v>
      </c>
      <c r="AL72" s="66" t="s">
        <v>58</v>
      </c>
      <c r="AM72" s="66" t="s">
        <v>58</v>
      </c>
    </row>
    <row r="73" spans="1:39" ht="120" customHeight="1">
      <c r="A73" s="54">
        <v>68</v>
      </c>
      <c r="B73" s="52" t="str">
        <f>+IF(ISERROR(MATCH($A73,陽性者一覧!$A:$A,0)),"",INDEX(陽性者一覧!B:B,MATCH($A73,陽性者一覧!$A:$A,0),1))</f>
        <v/>
      </c>
      <c r="C73" s="52" t="str">
        <f>+IF(ISERROR(MATCH($A73,陽性者一覧!$A:$A,0)),"",INDEX(陽性者一覧!$I:$I,MATCH($A73,陽性者一覧!$A:$A,0),1))</f>
        <v/>
      </c>
      <c r="D73" s="57" t="str">
        <f>+IF(ISERROR(MATCH($A73,陽性者一覧!$A:$A,0)),"",INDEX(陽性者一覧!C:C,MATCH($A73,陽性者一覧!$A:$A,0),1))</f>
        <v/>
      </c>
      <c r="E73" s="58" t="str">
        <f>+IF(ISERROR(MATCH($A73,陽性者一覧!$A:$A,0)),"",INDEX(陽性者一覧!J:J,MATCH($A73,陽性者一覧!$A:$A,0),1))</f>
        <v/>
      </c>
      <c r="F73" s="58" t="str">
        <f>+IF(ISERROR(MATCH($A73,陽性者一覧!$A:$A,0)),"",INDEX(陽性者一覧!K:K,MATCH($A73,陽性者一覧!$A:$A,0),1))</f>
        <v/>
      </c>
      <c r="G73" s="56" t="s">
        <v>53</v>
      </c>
      <c r="H73" s="66" t="s">
        <v>58</v>
      </c>
      <c r="I73" s="66" t="s">
        <v>58</v>
      </c>
      <c r="J73" s="66" t="s">
        <v>58</v>
      </c>
      <c r="K73" s="66" t="s">
        <v>58</v>
      </c>
      <c r="L73" s="66" t="s">
        <v>58</v>
      </c>
      <c r="M73" s="66" t="s">
        <v>58</v>
      </c>
      <c r="N73" s="66" t="s">
        <v>58</v>
      </c>
      <c r="O73" s="66" t="s">
        <v>58</v>
      </c>
      <c r="P73" s="66" t="s">
        <v>58</v>
      </c>
      <c r="Q73" s="66" t="s">
        <v>58</v>
      </c>
      <c r="R73" s="66" t="s">
        <v>58</v>
      </c>
      <c r="S73" s="66" t="s">
        <v>58</v>
      </c>
      <c r="T73" s="66" t="s">
        <v>58</v>
      </c>
      <c r="U73" s="66" t="s">
        <v>58</v>
      </c>
      <c r="V73" s="66" t="s">
        <v>58</v>
      </c>
      <c r="W73" s="66" t="s">
        <v>58</v>
      </c>
      <c r="X73" s="66" t="s">
        <v>58</v>
      </c>
      <c r="Y73" s="66" t="s">
        <v>58</v>
      </c>
      <c r="Z73" s="66" t="s">
        <v>58</v>
      </c>
      <c r="AA73" s="66" t="s">
        <v>58</v>
      </c>
      <c r="AB73" s="66" t="s">
        <v>58</v>
      </c>
      <c r="AC73" s="66" t="s">
        <v>58</v>
      </c>
      <c r="AD73" s="66" t="s">
        <v>58</v>
      </c>
      <c r="AE73" s="66" t="s">
        <v>58</v>
      </c>
      <c r="AF73" s="66" t="s">
        <v>58</v>
      </c>
      <c r="AG73" s="66" t="s">
        <v>58</v>
      </c>
      <c r="AH73" s="66" t="s">
        <v>58</v>
      </c>
      <c r="AI73" s="66" t="s">
        <v>58</v>
      </c>
      <c r="AJ73" s="66" t="s">
        <v>58</v>
      </c>
      <c r="AK73" s="66" t="s">
        <v>58</v>
      </c>
      <c r="AL73" s="66" t="s">
        <v>58</v>
      </c>
      <c r="AM73" s="66" t="s">
        <v>58</v>
      </c>
    </row>
    <row r="74" spans="1:39" ht="120" customHeight="1">
      <c r="A74" s="54">
        <v>69</v>
      </c>
      <c r="B74" s="52" t="str">
        <f>+IF(ISERROR(MATCH($A74,陽性者一覧!$A:$A,0)),"",INDEX(陽性者一覧!B:B,MATCH($A74,陽性者一覧!$A:$A,0),1))</f>
        <v/>
      </c>
      <c r="C74" s="52" t="str">
        <f>+IF(ISERROR(MATCH($A74,陽性者一覧!$A:$A,0)),"",INDEX(陽性者一覧!$I:$I,MATCH($A74,陽性者一覧!$A:$A,0),1))</f>
        <v/>
      </c>
      <c r="D74" s="57" t="str">
        <f>+IF(ISERROR(MATCH($A74,陽性者一覧!$A:$A,0)),"",INDEX(陽性者一覧!C:C,MATCH($A74,陽性者一覧!$A:$A,0),1))</f>
        <v/>
      </c>
      <c r="E74" s="58" t="str">
        <f>+IF(ISERROR(MATCH($A74,陽性者一覧!$A:$A,0)),"",INDEX(陽性者一覧!J:J,MATCH($A74,陽性者一覧!$A:$A,0),1))</f>
        <v/>
      </c>
      <c r="F74" s="58" t="str">
        <f>+IF(ISERROR(MATCH($A74,陽性者一覧!$A:$A,0)),"",INDEX(陽性者一覧!K:K,MATCH($A74,陽性者一覧!$A:$A,0),1))</f>
        <v/>
      </c>
      <c r="G74" s="56" t="s">
        <v>53</v>
      </c>
      <c r="H74" s="66" t="s">
        <v>58</v>
      </c>
      <c r="I74" s="66" t="s">
        <v>58</v>
      </c>
      <c r="J74" s="66" t="s">
        <v>58</v>
      </c>
      <c r="K74" s="66" t="s">
        <v>58</v>
      </c>
      <c r="L74" s="66" t="s">
        <v>58</v>
      </c>
      <c r="M74" s="66" t="s">
        <v>58</v>
      </c>
      <c r="N74" s="66" t="s">
        <v>58</v>
      </c>
      <c r="O74" s="66" t="s">
        <v>58</v>
      </c>
      <c r="P74" s="66" t="s">
        <v>58</v>
      </c>
      <c r="Q74" s="66" t="s">
        <v>58</v>
      </c>
      <c r="R74" s="66" t="s">
        <v>58</v>
      </c>
      <c r="S74" s="66" t="s">
        <v>58</v>
      </c>
      <c r="T74" s="66" t="s">
        <v>58</v>
      </c>
      <c r="U74" s="66" t="s">
        <v>58</v>
      </c>
      <c r="V74" s="66" t="s">
        <v>58</v>
      </c>
      <c r="W74" s="66" t="s">
        <v>58</v>
      </c>
      <c r="X74" s="66" t="s">
        <v>58</v>
      </c>
      <c r="Y74" s="66" t="s">
        <v>58</v>
      </c>
      <c r="Z74" s="66" t="s">
        <v>58</v>
      </c>
      <c r="AA74" s="66" t="s">
        <v>58</v>
      </c>
      <c r="AB74" s="66" t="s">
        <v>58</v>
      </c>
      <c r="AC74" s="66" t="s">
        <v>58</v>
      </c>
      <c r="AD74" s="66" t="s">
        <v>58</v>
      </c>
      <c r="AE74" s="66" t="s">
        <v>58</v>
      </c>
      <c r="AF74" s="66" t="s">
        <v>58</v>
      </c>
      <c r="AG74" s="66" t="s">
        <v>58</v>
      </c>
      <c r="AH74" s="66" t="s">
        <v>58</v>
      </c>
      <c r="AI74" s="66" t="s">
        <v>58</v>
      </c>
      <c r="AJ74" s="66" t="s">
        <v>58</v>
      </c>
      <c r="AK74" s="66" t="s">
        <v>58</v>
      </c>
      <c r="AL74" s="66" t="s">
        <v>58</v>
      </c>
      <c r="AM74" s="66" t="s">
        <v>58</v>
      </c>
    </row>
    <row r="75" spans="1:39" ht="120" customHeight="1">
      <c r="A75" s="54">
        <v>70</v>
      </c>
      <c r="B75" s="52" t="str">
        <f>+IF(ISERROR(MATCH($A75,陽性者一覧!$A:$A,0)),"",INDEX(陽性者一覧!B:B,MATCH($A75,陽性者一覧!$A:$A,0),1))</f>
        <v/>
      </c>
      <c r="C75" s="52" t="str">
        <f>+IF(ISERROR(MATCH($A75,陽性者一覧!$A:$A,0)),"",INDEX(陽性者一覧!$I:$I,MATCH($A75,陽性者一覧!$A:$A,0),1))</f>
        <v/>
      </c>
      <c r="D75" s="57" t="str">
        <f>+IF(ISERROR(MATCH($A75,陽性者一覧!$A:$A,0)),"",INDEX(陽性者一覧!C:C,MATCH($A75,陽性者一覧!$A:$A,0),1))</f>
        <v/>
      </c>
      <c r="E75" s="58" t="str">
        <f>+IF(ISERROR(MATCH($A75,陽性者一覧!$A:$A,0)),"",INDEX(陽性者一覧!J:J,MATCH($A75,陽性者一覧!$A:$A,0),1))</f>
        <v/>
      </c>
      <c r="F75" s="58" t="str">
        <f>+IF(ISERROR(MATCH($A75,陽性者一覧!$A:$A,0)),"",INDEX(陽性者一覧!K:K,MATCH($A75,陽性者一覧!$A:$A,0),1))</f>
        <v/>
      </c>
      <c r="G75" s="56" t="s">
        <v>53</v>
      </c>
      <c r="H75" s="66" t="s">
        <v>58</v>
      </c>
      <c r="I75" s="66" t="s">
        <v>58</v>
      </c>
      <c r="J75" s="66" t="s">
        <v>58</v>
      </c>
      <c r="K75" s="66" t="s">
        <v>58</v>
      </c>
      <c r="L75" s="66" t="s">
        <v>58</v>
      </c>
      <c r="M75" s="66" t="s">
        <v>58</v>
      </c>
      <c r="N75" s="66" t="s">
        <v>58</v>
      </c>
      <c r="O75" s="66" t="s">
        <v>58</v>
      </c>
      <c r="P75" s="66" t="s">
        <v>58</v>
      </c>
      <c r="Q75" s="66" t="s">
        <v>58</v>
      </c>
      <c r="R75" s="66" t="s">
        <v>58</v>
      </c>
      <c r="S75" s="66" t="s">
        <v>58</v>
      </c>
      <c r="T75" s="66" t="s">
        <v>58</v>
      </c>
      <c r="U75" s="66" t="s">
        <v>58</v>
      </c>
      <c r="V75" s="66" t="s">
        <v>58</v>
      </c>
      <c r="W75" s="66" t="s">
        <v>58</v>
      </c>
      <c r="X75" s="66" t="s">
        <v>58</v>
      </c>
      <c r="Y75" s="66" t="s">
        <v>58</v>
      </c>
      <c r="Z75" s="66" t="s">
        <v>58</v>
      </c>
      <c r="AA75" s="66" t="s">
        <v>58</v>
      </c>
      <c r="AB75" s="66" t="s">
        <v>58</v>
      </c>
      <c r="AC75" s="66" t="s">
        <v>58</v>
      </c>
      <c r="AD75" s="66" t="s">
        <v>58</v>
      </c>
      <c r="AE75" s="66" t="s">
        <v>58</v>
      </c>
      <c r="AF75" s="66" t="s">
        <v>58</v>
      </c>
      <c r="AG75" s="66" t="s">
        <v>58</v>
      </c>
      <c r="AH75" s="66" t="s">
        <v>58</v>
      </c>
      <c r="AI75" s="66" t="s">
        <v>58</v>
      </c>
      <c r="AJ75" s="66" t="s">
        <v>58</v>
      </c>
      <c r="AK75" s="66" t="s">
        <v>58</v>
      </c>
      <c r="AL75" s="66" t="s">
        <v>58</v>
      </c>
      <c r="AM75" s="66" t="s">
        <v>58</v>
      </c>
    </row>
    <row r="76" spans="1:39" ht="120" customHeight="1">
      <c r="A76" s="54">
        <v>71</v>
      </c>
      <c r="B76" s="52" t="str">
        <f>+IF(ISERROR(MATCH($A76,陽性者一覧!$A:$A,0)),"",INDEX(陽性者一覧!B:B,MATCH($A76,陽性者一覧!$A:$A,0),1))</f>
        <v/>
      </c>
      <c r="C76" s="52" t="str">
        <f>+IF(ISERROR(MATCH($A76,陽性者一覧!$A:$A,0)),"",INDEX(陽性者一覧!$I:$I,MATCH($A76,陽性者一覧!$A:$A,0),1))</f>
        <v/>
      </c>
      <c r="D76" s="57" t="str">
        <f>+IF(ISERROR(MATCH($A76,陽性者一覧!$A:$A,0)),"",INDEX(陽性者一覧!C:C,MATCH($A76,陽性者一覧!$A:$A,0),1))</f>
        <v/>
      </c>
      <c r="E76" s="58" t="str">
        <f>+IF(ISERROR(MATCH($A76,陽性者一覧!$A:$A,0)),"",INDEX(陽性者一覧!J:J,MATCH($A76,陽性者一覧!$A:$A,0),1))</f>
        <v/>
      </c>
      <c r="F76" s="58" t="str">
        <f>+IF(ISERROR(MATCH($A76,陽性者一覧!$A:$A,0)),"",INDEX(陽性者一覧!K:K,MATCH($A76,陽性者一覧!$A:$A,0),1))</f>
        <v/>
      </c>
      <c r="G76" s="56" t="s">
        <v>53</v>
      </c>
      <c r="H76" s="66" t="s">
        <v>58</v>
      </c>
      <c r="I76" s="66" t="s">
        <v>58</v>
      </c>
      <c r="J76" s="66" t="s">
        <v>58</v>
      </c>
      <c r="K76" s="66" t="s">
        <v>58</v>
      </c>
      <c r="L76" s="66" t="s">
        <v>58</v>
      </c>
      <c r="M76" s="66" t="s">
        <v>58</v>
      </c>
      <c r="N76" s="66" t="s">
        <v>58</v>
      </c>
      <c r="O76" s="66" t="s">
        <v>58</v>
      </c>
      <c r="P76" s="66" t="s">
        <v>58</v>
      </c>
      <c r="Q76" s="66" t="s">
        <v>58</v>
      </c>
      <c r="R76" s="66" t="s">
        <v>58</v>
      </c>
      <c r="S76" s="66" t="s">
        <v>58</v>
      </c>
      <c r="T76" s="66" t="s">
        <v>58</v>
      </c>
      <c r="U76" s="66" t="s">
        <v>58</v>
      </c>
      <c r="V76" s="66" t="s">
        <v>58</v>
      </c>
      <c r="W76" s="66" t="s">
        <v>58</v>
      </c>
      <c r="X76" s="66" t="s">
        <v>58</v>
      </c>
      <c r="Y76" s="66" t="s">
        <v>58</v>
      </c>
      <c r="Z76" s="66" t="s">
        <v>58</v>
      </c>
      <c r="AA76" s="66" t="s">
        <v>58</v>
      </c>
      <c r="AB76" s="66" t="s">
        <v>58</v>
      </c>
      <c r="AC76" s="66" t="s">
        <v>58</v>
      </c>
      <c r="AD76" s="66" t="s">
        <v>58</v>
      </c>
      <c r="AE76" s="66" t="s">
        <v>58</v>
      </c>
      <c r="AF76" s="66" t="s">
        <v>58</v>
      </c>
      <c r="AG76" s="66" t="s">
        <v>58</v>
      </c>
      <c r="AH76" s="66" t="s">
        <v>58</v>
      </c>
      <c r="AI76" s="66" t="s">
        <v>58</v>
      </c>
      <c r="AJ76" s="66" t="s">
        <v>58</v>
      </c>
      <c r="AK76" s="66" t="s">
        <v>58</v>
      </c>
      <c r="AL76" s="66" t="s">
        <v>58</v>
      </c>
      <c r="AM76" s="66" t="s">
        <v>58</v>
      </c>
    </row>
    <row r="77" spans="1:39" ht="120" customHeight="1">
      <c r="A77" s="54">
        <v>72</v>
      </c>
      <c r="B77" s="52" t="str">
        <f>+IF(ISERROR(MATCH($A77,陽性者一覧!$A:$A,0)),"",INDEX(陽性者一覧!B:B,MATCH($A77,陽性者一覧!$A:$A,0),1))</f>
        <v/>
      </c>
      <c r="C77" s="52" t="str">
        <f>+IF(ISERROR(MATCH($A77,陽性者一覧!$A:$A,0)),"",INDEX(陽性者一覧!$I:$I,MATCH($A77,陽性者一覧!$A:$A,0),1))</f>
        <v/>
      </c>
      <c r="D77" s="57" t="str">
        <f>+IF(ISERROR(MATCH($A77,陽性者一覧!$A:$A,0)),"",INDEX(陽性者一覧!C:C,MATCH($A77,陽性者一覧!$A:$A,0),1))</f>
        <v/>
      </c>
      <c r="E77" s="58" t="str">
        <f>+IF(ISERROR(MATCH($A77,陽性者一覧!$A:$A,0)),"",INDEX(陽性者一覧!J:J,MATCH($A77,陽性者一覧!$A:$A,0),1))</f>
        <v/>
      </c>
      <c r="F77" s="58" t="str">
        <f>+IF(ISERROR(MATCH($A77,陽性者一覧!$A:$A,0)),"",INDEX(陽性者一覧!K:K,MATCH($A77,陽性者一覧!$A:$A,0),1))</f>
        <v/>
      </c>
      <c r="G77" s="56" t="s">
        <v>53</v>
      </c>
      <c r="H77" s="66" t="s">
        <v>58</v>
      </c>
      <c r="I77" s="66" t="s">
        <v>58</v>
      </c>
      <c r="J77" s="66" t="s">
        <v>58</v>
      </c>
      <c r="K77" s="66" t="s">
        <v>58</v>
      </c>
      <c r="L77" s="66" t="s">
        <v>58</v>
      </c>
      <c r="M77" s="66" t="s">
        <v>58</v>
      </c>
      <c r="N77" s="66" t="s">
        <v>58</v>
      </c>
      <c r="O77" s="66" t="s">
        <v>58</v>
      </c>
      <c r="P77" s="66" t="s">
        <v>58</v>
      </c>
      <c r="Q77" s="66" t="s">
        <v>58</v>
      </c>
      <c r="R77" s="66" t="s">
        <v>58</v>
      </c>
      <c r="S77" s="66" t="s">
        <v>58</v>
      </c>
      <c r="T77" s="66" t="s">
        <v>58</v>
      </c>
      <c r="U77" s="66" t="s">
        <v>58</v>
      </c>
      <c r="V77" s="66" t="s">
        <v>58</v>
      </c>
      <c r="W77" s="66" t="s">
        <v>58</v>
      </c>
      <c r="X77" s="66" t="s">
        <v>58</v>
      </c>
      <c r="Y77" s="66" t="s">
        <v>58</v>
      </c>
      <c r="Z77" s="66" t="s">
        <v>58</v>
      </c>
      <c r="AA77" s="66" t="s">
        <v>58</v>
      </c>
      <c r="AB77" s="66" t="s">
        <v>58</v>
      </c>
      <c r="AC77" s="66" t="s">
        <v>58</v>
      </c>
      <c r="AD77" s="66" t="s">
        <v>58</v>
      </c>
      <c r="AE77" s="66" t="s">
        <v>58</v>
      </c>
      <c r="AF77" s="66" t="s">
        <v>58</v>
      </c>
      <c r="AG77" s="66" t="s">
        <v>58</v>
      </c>
      <c r="AH77" s="66" t="s">
        <v>58</v>
      </c>
      <c r="AI77" s="66" t="s">
        <v>58</v>
      </c>
      <c r="AJ77" s="66" t="s">
        <v>58</v>
      </c>
      <c r="AK77" s="66" t="s">
        <v>58</v>
      </c>
      <c r="AL77" s="66" t="s">
        <v>58</v>
      </c>
      <c r="AM77" s="66" t="s">
        <v>58</v>
      </c>
    </row>
    <row r="78" spans="1:39" ht="120" customHeight="1">
      <c r="A78" s="54">
        <v>73</v>
      </c>
      <c r="B78" s="52" t="str">
        <f>+IF(ISERROR(MATCH($A78,陽性者一覧!$A:$A,0)),"",INDEX(陽性者一覧!B:B,MATCH($A78,陽性者一覧!$A:$A,0),1))</f>
        <v/>
      </c>
      <c r="C78" s="52" t="str">
        <f>+IF(ISERROR(MATCH($A78,陽性者一覧!$A:$A,0)),"",INDEX(陽性者一覧!$I:$I,MATCH($A78,陽性者一覧!$A:$A,0),1))</f>
        <v/>
      </c>
      <c r="D78" s="57" t="str">
        <f>+IF(ISERROR(MATCH($A78,陽性者一覧!$A:$A,0)),"",INDEX(陽性者一覧!C:C,MATCH($A78,陽性者一覧!$A:$A,0),1))</f>
        <v/>
      </c>
      <c r="E78" s="58" t="str">
        <f>+IF(ISERROR(MATCH($A78,陽性者一覧!$A:$A,0)),"",INDEX(陽性者一覧!J:J,MATCH($A78,陽性者一覧!$A:$A,0),1))</f>
        <v/>
      </c>
      <c r="F78" s="58" t="str">
        <f>+IF(ISERROR(MATCH($A78,陽性者一覧!$A:$A,0)),"",INDEX(陽性者一覧!K:K,MATCH($A78,陽性者一覧!$A:$A,0),1))</f>
        <v/>
      </c>
      <c r="G78" s="56" t="s">
        <v>53</v>
      </c>
      <c r="H78" s="66" t="s">
        <v>58</v>
      </c>
      <c r="I78" s="66" t="s">
        <v>58</v>
      </c>
      <c r="J78" s="66" t="s">
        <v>58</v>
      </c>
      <c r="K78" s="66" t="s">
        <v>58</v>
      </c>
      <c r="L78" s="66" t="s">
        <v>58</v>
      </c>
      <c r="M78" s="66" t="s">
        <v>58</v>
      </c>
      <c r="N78" s="66" t="s">
        <v>58</v>
      </c>
      <c r="O78" s="66" t="s">
        <v>58</v>
      </c>
      <c r="P78" s="66" t="s">
        <v>58</v>
      </c>
      <c r="Q78" s="66" t="s">
        <v>58</v>
      </c>
      <c r="R78" s="66" t="s">
        <v>58</v>
      </c>
      <c r="S78" s="66" t="s">
        <v>58</v>
      </c>
      <c r="T78" s="66" t="s">
        <v>58</v>
      </c>
      <c r="U78" s="66" t="s">
        <v>58</v>
      </c>
      <c r="V78" s="66" t="s">
        <v>58</v>
      </c>
      <c r="W78" s="66" t="s">
        <v>58</v>
      </c>
      <c r="X78" s="66" t="s">
        <v>58</v>
      </c>
      <c r="Y78" s="66" t="s">
        <v>58</v>
      </c>
      <c r="Z78" s="66" t="s">
        <v>58</v>
      </c>
      <c r="AA78" s="66" t="s">
        <v>58</v>
      </c>
      <c r="AB78" s="66" t="s">
        <v>58</v>
      </c>
      <c r="AC78" s="66" t="s">
        <v>58</v>
      </c>
      <c r="AD78" s="66" t="s">
        <v>58</v>
      </c>
      <c r="AE78" s="66" t="s">
        <v>58</v>
      </c>
      <c r="AF78" s="66" t="s">
        <v>58</v>
      </c>
      <c r="AG78" s="66" t="s">
        <v>58</v>
      </c>
      <c r="AH78" s="66" t="s">
        <v>58</v>
      </c>
      <c r="AI78" s="66" t="s">
        <v>58</v>
      </c>
      <c r="AJ78" s="66" t="s">
        <v>58</v>
      </c>
      <c r="AK78" s="66" t="s">
        <v>58</v>
      </c>
      <c r="AL78" s="66" t="s">
        <v>58</v>
      </c>
      <c r="AM78" s="66" t="s">
        <v>58</v>
      </c>
    </row>
    <row r="79" spans="1:39" ht="120" customHeight="1">
      <c r="A79" s="54">
        <v>74</v>
      </c>
      <c r="B79" s="52" t="str">
        <f>+IF(ISERROR(MATCH($A79,陽性者一覧!$A:$A,0)),"",INDEX(陽性者一覧!B:B,MATCH($A79,陽性者一覧!$A:$A,0),1))</f>
        <v/>
      </c>
      <c r="C79" s="52" t="str">
        <f>+IF(ISERROR(MATCH($A79,陽性者一覧!$A:$A,0)),"",INDEX(陽性者一覧!$I:$I,MATCH($A79,陽性者一覧!$A:$A,0),1))</f>
        <v/>
      </c>
      <c r="D79" s="57" t="str">
        <f>+IF(ISERROR(MATCH($A79,陽性者一覧!$A:$A,0)),"",INDEX(陽性者一覧!C:C,MATCH($A79,陽性者一覧!$A:$A,0),1))</f>
        <v/>
      </c>
      <c r="E79" s="58" t="str">
        <f>+IF(ISERROR(MATCH($A79,陽性者一覧!$A:$A,0)),"",INDEX(陽性者一覧!J:J,MATCH($A79,陽性者一覧!$A:$A,0),1))</f>
        <v/>
      </c>
      <c r="F79" s="58" t="str">
        <f>+IF(ISERROR(MATCH($A79,陽性者一覧!$A:$A,0)),"",INDEX(陽性者一覧!K:K,MATCH($A79,陽性者一覧!$A:$A,0),1))</f>
        <v/>
      </c>
      <c r="G79" s="56" t="s">
        <v>53</v>
      </c>
      <c r="H79" s="66" t="s">
        <v>58</v>
      </c>
      <c r="I79" s="66" t="s">
        <v>58</v>
      </c>
      <c r="J79" s="66" t="s">
        <v>58</v>
      </c>
      <c r="K79" s="66" t="s">
        <v>58</v>
      </c>
      <c r="L79" s="66" t="s">
        <v>58</v>
      </c>
      <c r="M79" s="66" t="s">
        <v>58</v>
      </c>
      <c r="N79" s="66" t="s">
        <v>58</v>
      </c>
      <c r="O79" s="66" t="s">
        <v>58</v>
      </c>
      <c r="P79" s="66" t="s">
        <v>58</v>
      </c>
      <c r="Q79" s="66" t="s">
        <v>58</v>
      </c>
      <c r="R79" s="66" t="s">
        <v>58</v>
      </c>
      <c r="S79" s="66" t="s">
        <v>58</v>
      </c>
      <c r="T79" s="66" t="s">
        <v>58</v>
      </c>
      <c r="U79" s="66" t="s">
        <v>58</v>
      </c>
      <c r="V79" s="66" t="s">
        <v>58</v>
      </c>
      <c r="W79" s="66" t="s">
        <v>58</v>
      </c>
      <c r="X79" s="66" t="s">
        <v>58</v>
      </c>
      <c r="Y79" s="66" t="s">
        <v>58</v>
      </c>
      <c r="Z79" s="66" t="s">
        <v>58</v>
      </c>
      <c r="AA79" s="66" t="s">
        <v>58</v>
      </c>
      <c r="AB79" s="66" t="s">
        <v>58</v>
      </c>
      <c r="AC79" s="66" t="s">
        <v>58</v>
      </c>
      <c r="AD79" s="66" t="s">
        <v>58</v>
      </c>
      <c r="AE79" s="66" t="s">
        <v>58</v>
      </c>
      <c r="AF79" s="66" t="s">
        <v>58</v>
      </c>
      <c r="AG79" s="66" t="s">
        <v>58</v>
      </c>
      <c r="AH79" s="66" t="s">
        <v>58</v>
      </c>
      <c r="AI79" s="66" t="s">
        <v>58</v>
      </c>
      <c r="AJ79" s="66" t="s">
        <v>58</v>
      </c>
      <c r="AK79" s="66" t="s">
        <v>58</v>
      </c>
      <c r="AL79" s="66" t="s">
        <v>58</v>
      </c>
      <c r="AM79" s="66" t="s">
        <v>58</v>
      </c>
    </row>
    <row r="80" spans="1:39" ht="120" customHeight="1">
      <c r="A80" s="54">
        <v>75</v>
      </c>
      <c r="B80" s="52" t="str">
        <f>+IF(ISERROR(MATCH($A80,陽性者一覧!$A:$A,0)),"",INDEX(陽性者一覧!B:B,MATCH($A80,陽性者一覧!$A:$A,0),1))</f>
        <v/>
      </c>
      <c r="C80" s="52" t="str">
        <f>+IF(ISERROR(MATCH($A80,陽性者一覧!$A:$A,0)),"",INDEX(陽性者一覧!$I:$I,MATCH($A80,陽性者一覧!$A:$A,0),1))</f>
        <v/>
      </c>
      <c r="D80" s="57" t="str">
        <f>+IF(ISERROR(MATCH($A80,陽性者一覧!$A:$A,0)),"",INDEX(陽性者一覧!C:C,MATCH($A80,陽性者一覧!$A:$A,0),1))</f>
        <v/>
      </c>
      <c r="E80" s="58" t="str">
        <f>+IF(ISERROR(MATCH($A80,陽性者一覧!$A:$A,0)),"",INDEX(陽性者一覧!J:J,MATCH($A80,陽性者一覧!$A:$A,0),1))</f>
        <v/>
      </c>
      <c r="F80" s="58" t="str">
        <f>+IF(ISERROR(MATCH($A80,陽性者一覧!$A:$A,0)),"",INDEX(陽性者一覧!K:K,MATCH($A80,陽性者一覧!$A:$A,0),1))</f>
        <v/>
      </c>
      <c r="G80" s="56" t="s">
        <v>53</v>
      </c>
      <c r="H80" s="66" t="s">
        <v>58</v>
      </c>
      <c r="I80" s="66" t="s">
        <v>58</v>
      </c>
      <c r="J80" s="66" t="s">
        <v>58</v>
      </c>
      <c r="K80" s="66" t="s">
        <v>58</v>
      </c>
      <c r="L80" s="66" t="s">
        <v>58</v>
      </c>
      <c r="M80" s="66" t="s">
        <v>58</v>
      </c>
      <c r="N80" s="66" t="s">
        <v>58</v>
      </c>
      <c r="O80" s="66" t="s">
        <v>58</v>
      </c>
      <c r="P80" s="66" t="s">
        <v>58</v>
      </c>
      <c r="Q80" s="66" t="s">
        <v>58</v>
      </c>
      <c r="R80" s="66" t="s">
        <v>58</v>
      </c>
      <c r="S80" s="66" t="s">
        <v>58</v>
      </c>
      <c r="T80" s="66" t="s">
        <v>58</v>
      </c>
      <c r="U80" s="66" t="s">
        <v>58</v>
      </c>
      <c r="V80" s="66" t="s">
        <v>58</v>
      </c>
      <c r="W80" s="66" t="s">
        <v>58</v>
      </c>
      <c r="X80" s="66" t="s">
        <v>58</v>
      </c>
      <c r="Y80" s="66" t="s">
        <v>58</v>
      </c>
      <c r="Z80" s="66" t="s">
        <v>58</v>
      </c>
      <c r="AA80" s="66" t="s">
        <v>58</v>
      </c>
      <c r="AB80" s="66" t="s">
        <v>58</v>
      </c>
      <c r="AC80" s="66" t="s">
        <v>58</v>
      </c>
      <c r="AD80" s="66" t="s">
        <v>58</v>
      </c>
      <c r="AE80" s="66" t="s">
        <v>58</v>
      </c>
      <c r="AF80" s="66" t="s">
        <v>58</v>
      </c>
      <c r="AG80" s="66" t="s">
        <v>58</v>
      </c>
      <c r="AH80" s="66" t="s">
        <v>58</v>
      </c>
      <c r="AI80" s="66" t="s">
        <v>58</v>
      </c>
      <c r="AJ80" s="66" t="s">
        <v>58</v>
      </c>
      <c r="AK80" s="66" t="s">
        <v>58</v>
      </c>
      <c r="AL80" s="66" t="s">
        <v>58</v>
      </c>
      <c r="AM80" s="66" t="s">
        <v>58</v>
      </c>
    </row>
    <row r="81" spans="1:39" ht="120" customHeight="1">
      <c r="A81" s="54">
        <v>76</v>
      </c>
      <c r="B81" s="52" t="str">
        <f>+IF(ISERROR(MATCH($A81,陽性者一覧!$A:$A,0)),"",INDEX(陽性者一覧!B:B,MATCH($A81,陽性者一覧!$A:$A,0),1))</f>
        <v/>
      </c>
      <c r="C81" s="52" t="str">
        <f>+IF(ISERROR(MATCH($A81,陽性者一覧!$A:$A,0)),"",INDEX(陽性者一覧!$I:$I,MATCH($A81,陽性者一覧!$A:$A,0),1))</f>
        <v/>
      </c>
      <c r="D81" s="57" t="str">
        <f>+IF(ISERROR(MATCH($A81,陽性者一覧!$A:$A,0)),"",INDEX(陽性者一覧!C:C,MATCH($A81,陽性者一覧!$A:$A,0),1))</f>
        <v/>
      </c>
      <c r="E81" s="58" t="str">
        <f>+IF(ISERROR(MATCH($A81,陽性者一覧!$A:$A,0)),"",INDEX(陽性者一覧!J:J,MATCH($A81,陽性者一覧!$A:$A,0),1))</f>
        <v/>
      </c>
      <c r="F81" s="58" t="str">
        <f>+IF(ISERROR(MATCH($A81,陽性者一覧!$A:$A,0)),"",INDEX(陽性者一覧!K:K,MATCH($A81,陽性者一覧!$A:$A,0),1))</f>
        <v/>
      </c>
      <c r="G81" s="56" t="s">
        <v>53</v>
      </c>
      <c r="H81" s="66" t="s">
        <v>58</v>
      </c>
      <c r="I81" s="66" t="s">
        <v>58</v>
      </c>
      <c r="J81" s="66" t="s">
        <v>58</v>
      </c>
      <c r="K81" s="66" t="s">
        <v>58</v>
      </c>
      <c r="L81" s="66" t="s">
        <v>58</v>
      </c>
      <c r="M81" s="66" t="s">
        <v>58</v>
      </c>
      <c r="N81" s="66" t="s">
        <v>58</v>
      </c>
      <c r="O81" s="66" t="s">
        <v>58</v>
      </c>
      <c r="P81" s="66" t="s">
        <v>58</v>
      </c>
      <c r="Q81" s="66" t="s">
        <v>58</v>
      </c>
      <c r="R81" s="66" t="s">
        <v>58</v>
      </c>
      <c r="S81" s="66" t="s">
        <v>58</v>
      </c>
      <c r="T81" s="66" t="s">
        <v>58</v>
      </c>
      <c r="U81" s="66" t="s">
        <v>58</v>
      </c>
      <c r="V81" s="66" t="s">
        <v>58</v>
      </c>
      <c r="W81" s="66" t="s">
        <v>58</v>
      </c>
      <c r="X81" s="66" t="s">
        <v>58</v>
      </c>
      <c r="Y81" s="66" t="s">
        <v>58</v>
      </c>
      <c r="Z81" s="66" t="s">
        <v>58</v>
      </c>
      <c r="AA81" s="66" t="s">
        <v>58</v>
      </c>
      <c r="AB81" s="66" t="s">
        <v>58</v>
      </c>
      <c r="AC81" s="66" t="s">
        <v>58</v>
      </c>
      <c r="AD81" s="66" t="s">
        <v>58</v>
      </c>
      <c r="AE81" s="66" t="s">
        <v>58</v>
      </c>
      <c r="AF81" s="66" t="s">
        <v>58</v>
      </c>
      <c r="AG81" s="66" t="s">
        <v>58</v>
      </c>
      <c r="AH81" s="66" t="s">
        <v>58</v>
      </c>
      <c r="AI81" s="66" t="s">
        <v>58</v>
      </c>
      <c r="AJ81" s="66" t="s">
        <v>58</v>
      </c>
      <c r="AK81" s="66" t="s">
        <v>58</v>
      </c>
      <c r="AL81" s="66" t="s">
        <v>58</v>
      </c>
      <c r="AM81" s="66" t="s">
        <v>58</v>
      </c>
    </row>
    <row r="82" spans="1:39" ht="120" customHeight="1">
      <c r="A82" s="54">
        <v>77</v>
      </c>
      <c r="B82" s="52" t="str">
        <f>+IF(ISERROR(MATCH($A82,陽性者一覧!$A:$A,0)),"",INDEX(陽性者一覧!B:B,MATCH($A82,陽性者一覧!$A:$A,0),1))</f>
        <v/>
      </c>
      <c r="C82" s="52" t="str">
        <f>+IF(ISERROR(MATCH($A82,陽性者一覧!$A:$A,0)),"",INDEX(陽性者一覧!$I:$I,MATCH($A82,陽性者一覧!$A:$A,0),1))</f>
        <v/>
      </c>
      <c r="D82" s="57" t="str">
        <f>+IF(ISERROR(MATCH($A82,陽性者一覧!$A:$A,0)),"",INDEX(陽性者一覧!C:C,MATCH($A82,陽性者一覧!$A:$A,0),1))</f>
        <v/>
      </c>
      <c r="E82" s="58" t="str">
        <f>+IF(ISERROR(MATCH($A82,陽性者一覧!$A:$A,0)),"",INDEX(陽性者一覧!J:J,MATCH($A82,陽性者一覧!$A:$A,0),1))</f>
        <v/>
      </c>
      <c r="F82" s="58" t="str">
        <f>+IF(ISERROR(MATCH($A82,陽性者一覧!$A:$A,0)),"",INDEX(陽性者一覧!K:K,MATCH($A82,陽性者一覧!$A:$A,0),1))</f>
        <v/>
      </c>
      <c r="G82" s="56" t="s">
        <v>53</v>
      </c>
      <c r="H82" s="66" t="s">
        <v>58</v>
      </c>
      <c r="I82" s="66" t="s">
        <v>58</v>
      </c>
      <c r="J82" s="66" t="s">
        <v>58</v>
      </c>
      <c r="K82" s="66" t="s">
        <v>58</v>
      </c>
      <c r="L82" s="66" t="s">
        <v>58</v>
      </c>
      <c r="M82" s="66" t="s">
        <v>58</v>
      </c>
      <c r="N82" s="66" t="s">
        <v>58</v>
      </c>
      <c r="O82" s="66" t="s">
        <v>58</v>
      </c>
      <c r="P82" s="66" t="s">
        <v>58</v>
      </c>
      <c r="Q82" s="66" t="s">
        <v>58</v>
      </c>
      <c r="R82" s="66" t="s">
        <v>58</v>
      </c>
      <c r="S82" s="66" t="s">
        <v>58</v>
      </c>
      <c r="T82" s="66" t="s">
        <v>58</v>
      </c>
      <c r="U82" s="66" t="s">
        <v>58</v>
      </c>
      <c r="V82" s="66" t="s">
        <v>58</v>
      </c>
      <c r="W82" s="66" t="s">
        <v>58</v>
      </c>
      <c r="X82" s="66" t="s">
        <v>58</v>
      </c>
      <c r="Y82" s="66" t="s">
        <v>58</v>
      </c>
      <c r="Z82" s="66" t="s">
        <v>58</v>
      </c>
      <c r="AA82" s="66" t="s">
        <v>58</v>
      </c>
      <c r="AB82" s="66" t="s">
        <v>58</v>
      </c>
      <c r="AC82" s="66" t="s">
        <v>58</v>
      </c>
      <c r="AD82" s="66" t="s">
        <v>58</v>
      </c>
      <c r="AE82" s="66" t="s">
        <v>58</v>
      </c>
      <c r="AF82" s="66" t="s">
        <v>58</v>
      </c>
      <c r="AG82" s="66" t="s">
        <v>58</v>
      </c>
      <c r="AH82" s="66" t="s">
        <v>58</v>
      </c>
      <c r="AI82" s="66" t="s">
        <v>58</v>
      </c>
      <c r="AJ82" s="66" t="s">
        <v>58</v>
      </c>
      <c r="AK82" s="66" t="s">
        <v>58</v>
      </c>
      <c r="AL82" s="66" t="s">
        <v>58</v>
      </c>
      <c r="AM82" s="66" t="s">
        <v>58</v>
      </c>
    </row>
    <row r="83" spans="1:39" ht="120" customHeight="1">
      <c r="A83" s="54">
        <v>78</v>
      </c>
      <c r="B83" s="52" t="str">
        <f>+IF(ISERROR(MATCH($A83,陽性者一覧!$A:$A,0)),"",INDEX(陽性者一覧!B:B,MATCH($A83,陽性者一覧!$A:$A,0),1))</f>
        <v/>
      </c>
      <c r="C83" s="52" t="str">
        <f>+IF(ISERROR(MATCH($A83,陽性者一覧!$A:$A,0)),"",INDEX(陽性者一覧!$I:$I,MATCH($A83,陽性者一覧!$A:$A,0),1))</f>
        <v/>
      </c>
      <c r="D83" s="57" t="str">
        <f>+IF(ISERROR(MATCH($A83,陽性者一覧!$A:$A,0)),"",INDEX(陽性者一覧!C:C,MATCH($A83,陽性者一覧!$A:$A,0),1))</f>
        <v/>
      </c>
      <c r="E83" s="58" t="str">
        <f>+IF(ISERROR(MATCH($A83,陽性者一覧!$A:$A,0)),"",INDEX(陽性者一覧!J:J,MATCH($A83,陽性者一覧!$A:$A,0),1))</f>
        <v/>
      </c>
      <c r="F83" s="58" t="str">
        <f>+IF(ISERROR(MATCH($A83,陽性者一覧!$A:$A,0)),"",INDEX(陽性者一覧!K:K,MATCH($A83,陽性者一覧!$A:$A,0),1))</f>
        <v/>
      </c>
      <c r="G83" s="56" t="s">
        <v>53</v>
      </c>
      <c r="H83" s="66" t="s">
        <v>58</v>
      </c>
      <c r="I83" s="66" t="s">
        <v>58</v>
      </c>
      <c r="J83" s="66" t="s">
        <v>58</v>
      </c>
      <c r="K83" s="66" t="s">
        <v>58</v>
      </c>
      <c r="L83" s="66" t="s">
        <v>58</v>
      </c>
      <c r="M83" s="66" t="s">
        <v>58</v>
      </c>
      <c r="N83" s="66" t="s">
        <v>58</v>
      </c>
      <c r="O83" s="66" t="s">
        <v>58</v>
      </c>
      <c r="P83" s="66" t="s">
        <v>58</v>
      </c>
      <c r="Q83" s="66" t="s">
        <v>58</v>
      </c>
      <c r="R83" s="66" t="s">
        <v>58</v>
      </c>
      <c r="S83" s="66" t="s">
        <v>58</v>
      </c>
      <c r="T83" s="66" t="s">
        <v>58</v>
      </c>
      <c r="U83" s="66" t="s">
        <v>58</v>
      </c>
      <c r="V83" s="66" t="s">
        <v>58</v>
      </c>
      <c r="W83" s="66" t="s">
        <v>58</v>
      </c>
      <c r="X83" s="66" t="s">
        <v>58</v>
      </c>
      <c r="Y83" s="66" t="s">
        <v>58</v>
      </c>
      <c r="Z83" s="66" t="s">
        <v>58</v>
      </c>
      <c r="AA83" s="66" t="s">
        <v>58</v>
      </c>
      <c r="AB83" s="66" t="s">
        <v>58</v>
      </c>
      <c r="AC83" s="66" t="s">
        <v>58</v>
      </c>
      <c r="AD83" s="66" t="s">
        <v>58</v>
      </c>
      <c r="AE83" s="66" t="s">
        <v>58</v>
      </c>
      <c r="AF83" s="66" t="s">
        <v>58</v>
      </c>
      <c r="AG83" s="66" t="s">
        <v>58</v>
      </c>
      <c r="AH83" s="66" t="s">
        <v>58</v>
      </c>
      <c r="AI83" s="66" t="s">
        <v>58</v>
      </c>
      <c r="AJ83" s="66" t="s">
        <v>58</v>
      </c>
      <c r="AK83" s="66" t="s">
        <v>58</v>
      </c>
      <c r="AL83" s="66" t="s">
        <v>58</v>
      </c>
      <c r="AM83" s="66" t="s">
        <v>58</v>
      </c>
    </row>
    <row r="84" spans="1:39" ht="120" customHeight="1">
      <c r="A84" s="54">
        <v>79</v>
      </c>
      <c r="B84" s="52" t="str">
        <f>+IF(ISERROR(MATCH($A84,陽性者一覧!$A:$A,0)),"",INDEX(陽性者一覧!B:B,MATCH($A84,陽性者一覧!$A:$A,0),1))</f>
        <v/>
      </c>
      <c r="C84" s="52" t="str">
        <f>+IF(ISERROR(MATCH($A84,陽性者一覧!$A:$A,0)),"",INDEX(陽性者一覧!$I:$I,MATCH($A84,陽性者一覧!$A:$A,0),1))</f>
        <v/>
      </c>
      <c r="D84" s="57" t="str">
        <f>+IF(ISERROR(MATCH($A84,陽性者一覧!$A:$A,0)),"",INDEX(陽性者一覧!C:C,MATCH($A84,陽性者一覧!$A:$A,0),1))</f>
        <v/>
      </c>
      <c r="E84" s="58" t="str">
        <f>+IF(ISERROR(MATCH($A84,陽性者一覧!$A:$A,0)),"",INDEX(陽性者一覧!J:J,MATCH($A84,陽性者一覧!$A:$A,0),1))</f>
        <v/>
      </c>
      <c r="F84" s="58" t="str">
        <f>+IF(ISERROR(MATCH($A84,陽性者一覧!$A:$A,0)),"",INDEX(陽性者一覧!K:K,MATCH($A84,陽性者一覧!$A:$A,0),1))</f>
        <v/>
      </c>
      <c r="G84" s="56" t="s">
        <v>53</v>
      </c>
      <c r="H84" s="66" t="s">
        <v>58</v>
      </c>
      <c r="I84" s="66" t="s">
        <v>58</v>
      </c>
      <c r="J84" s="66" t="s">
        <v>58</v>
      </c>
      <c r="K84" s="66" t="s">
        <v>58</v>
      </c>
      <c r="L84" s="66" t="s">
        <v>58</v>
      </c>
      <c r="M84" s="66" t="s">
        <v>58</v>
      </c>
      <c r="N84" s="66" t="s">
        <v>58</v>
      </c>
      <c r="O84" s="66" t="s">
        <v>58</v>
      </c>
      <c r="P84" s="66" t="s">
        <v>58</v>
      </c>
      <c r="Q84" s="66" t="s">
        <v>58</v>
      </c>
      <c r="R84" s="66" t="s">
        <v>58</v>
      </c>
      <c r="S84" s="66" t="s">
        <v>58</v>
      </c>
      <c r="T84" s="66" t="s">
        <v>58</v>
      </c>
      <c r="U84" s="66" t="s">
        <v>58</v>
      </c>
      <c r="V84" s="66" t="s">
        <v>58</v>
      </c>
      <c r="W84" s="66" t="s">
        <v>58</v>
      </c>
      <c r="X84" s="66" t="s">
        <v>58</v>
      </c>
      <c r="Y84" s="66" t="s">
        <v>58</v>
      </c>
      <c r="Z84" s="66" t="s">
        <v>58</v>
      </c>
      <c r="AA84" s="66" t="s">
        <v>58</v>
      </c>
      <c r="AB84" s="66" t="s">
        <v>58</v>
      </c>
      <c r="AC84" s="66" t="s">
        <v>58</v>
      </c>
      <c r="AD84" s="66" t="s">
        <v>58</v>
      </c>
      <c r="AE84" s="66" t="s">
        <v>58</v>
      </c>
      <c r="AF84" s="66" t="s">
        <v>58</v>
      </c>
      <c r="AG84" s="66" t="s">
        <v>58</v>
      </c>
      <c r="AH84" s="66" t="s">
        <v>58</v>
      </c>
      <c r="AI84" s="66" t="s">
        <v>58</v>
      </c>
      <c r="AJ84" s="66" t="s">
        <v>58</v>
      </c>
      <c r="AK84" s="66" t="s">
        <v>58</v>
      </c>
      <c r="AL84" s="66" t="s">
        <v>58</v>
      </c>
      <c r="AM84" s="66" t="s">
        <v>58</v>
      </c>
    </row>
    <row r="85" spans="1:39" ht="120" customHeight="1">
      <c r="A85" s="54">
        <v>80</v>
      </c>
      <c r="B85" s="52" t="str">
        <f>+IF(ISERROR(MATCH($A85,陽性者一覧!$A:$A,0)),"",INDEX(陽性者一覧!B:B,MATCH($A85,陽性者一覧!$A:$A,0),1))</f>
        <v/>
      </c>
      <c r="C85" s="52" t="str">
        <f>+IF(ISERROR(MATCH($A85,陽性者一覧!$A:$A,0)),"",INDEX(陽性者一覧!$I:$I,MATCH($A85,陽性者一覧!$A:$A,0),1))</f>
        <v/>
      </c>
      <c r="D85" s="57" t="str">
        <f>+IF(ISERROR(MATCH($A85,陽性者一覧!$A:$A,0)),"",INDEX(陽性者一覧!C:C,MATCH($A85,陽性者一覧!$A:$A,0),1))</f>
        <v/>
      </c>
      <c r="E85" s="58" t="str">
        <f>+IF(ISERROR(MATCH($A85,陽性者一覧!$A:$A,0)),"",INDEX(陽性者一覧!J:J,MATCH($A85,陽性者一覧!$A:$A,0),1))</f>
        <v/>
      </c>
      <c r="F85" s="58" t="str">
        <f>+IF(ISERROR(MATCH($A85,陽性者一覧!$A:$A,0)),"",INDEX(陽性者一覧!K:K,MATCH($A85,陽性者一覧!$A:$A,0),1))</f>
        <v/>
      </c>
      <c r="G85" s="56" t="s">
        <v>53</v>
      </c>
      <c r="H85" s="66" t="s">
        <v>58</v>
      </c>
      <c r="I85" s="66" t="s">
        <v>58</v>
      </c>
      <c r="J85" s="66" t="s">
        <v>58</v>
      </c>
      <c r="K85" s="66" t="s">
        <v>58</v>
      </c>
      <c r="L85" s="66" t="s">
        <v>58</v>
      </c>
      <c r="M85" s="66" t="s">
        <v>58</v>
      </c>
      <c r="N85" s="66" t="s">
        <v>58</v>
      </c>
      <c r="O85" s="66" t="s">
        <v>58</v>
      </c>
      <c r="P85" s="66" t="s">
        <v>58</v>
      </c>
      <c r="Q85" s="66" t="s">
        <v>58</v>
      </c>
      <c r="R85" s="66" t="s">
        <v>58</v>
      </c>
      <c r="S85" s="66" t="s">
        <v>58</v>
      </c>
      <c r="T85" s="66" t="s">
        <v>58</v>
      </c>
      <c r="U85" s="66" t="s">
        <v>58</v>
      </c>
      <c r="V85" s="66" t="s">
        <v>58</v>
      </c>
      <c r="W85" s="66" t="s">
        <v>58</v>
      </c>
      <c r="X85" s="66" t="s">
        <v>58</v>
      </c>
      <c r="Y85" s="66" t="s">
        <v>58</v>
      </c>
      <c r="Z85" s="66" t="s">
        <v>58</v>
      </c>
      <c r="AA85" s="66" t="s">
        <v>58</v>
      </c>
      <c r="AB85" s="66" t="s">
        <v>58</v>
      </c>
      <c r="AC85" s="66" t="s">
        <v>58</v>
      </c>
      <c r="AD85" s="66" t="s">
        <v>58</v>
      </c>
      <c r="AE85" s="66" t="s">
        <v>58</v>
      </c>
      <c r="AF85" s="66" t="s">
        <v>58</v>
      </c>
      <c r="AG85" s="66" t="s">
        <v>58</v>
      </c>
      <c r="AH85" s="66" t="s">
        <v>58</v>
      </c>
      <c r="AI85" s="66" t="s">
        <v>58</v>
      </c>
      <c r="AJ85" s="66" t="s">
        <v>58</v>
      </c>
      <c r="AK85" s="66" t="s">
        <v>58</v>
      </c>
      <c r="AL85" s="66" t="s">
        <v>58</v>
      </c>
      <c r="AM85" s="66" t="s">
        <v>58</v>
      </c>
    </row>
    <row r="86" spans="1:39" ht="120" customHeight="1">
      <c r="A86" s="54">
        <v>81</v>
      </c>
      <c r="B86" s="52" t="str">
        <f>+IF(ISERROR(MATCH($A86,陽性者一覧!$A:$A,0)),"",INDEX(陽性者一覧!B:B,MATCH($A86,陽性者一覧!$A:$A,0),1))</f>
        <v/>
      </c>
      <c r="C86" s="52" t="str">
        <f>+IF(ISERROR(MATCH($A86,陽性者一覧!$A:$A,0)),"",INDEX(陽性者一覧!$I:$I,MATCH($A86,陽性者一覧!$A:$A,0),1))</f>
        <v/>
      </c>
      <c r="D86" s="57" t="str">
        <f>+IF(ISERROR(MATCH($A86,陽性者一覧!$A:$A,0)),"",INDEX(陽性者一覧!C:C,MATCH($A86,陽性者一覧!$A:$A,0),1))</f>
        <v/>
      </c>
      <c r="E86" s="58" t="str">
        <f>+IF(ISERROR(MATCH($A86,陽性者一覧!$A:$A,0)),"",INDEX(陽性者一覧!J:J,MATCH($A86,陽性者一覧!$A:$A,0),1))</f>
        <v/>
      </c>
      <c r="F86" s="58" t="str">
        <f>+IF(ISERROR(MATCH($A86,陽性者一覧!$A:$A,0)),"",INDEX(陽性者一覧!K:K,MATCH($A86,陽性者一覧!$A:$A,0),1))</f>
        <v/>
      </c>
      <c r="G86" s="56" t="s">
        <v>53</v>
      </c>
      <c r="H86" s="66" t="s">
        <v>58</v>
      </c>
      <c r="I86" s="66" t="s">
        <v>58</v>
      </c>
      <c r="J86" s="66" t="s">
        <v>58</v>
      </c>
      <c r="K86" s="66" t="s">
        <v>58</v>
      </c>
      <c r="L86" s="66" t="s">
        <v>58</v>
      </c>
      <c r="M86" s="66" t="s">
        <v>58</v>
      </c>
      <c r="N86" s="66" t="s">
        <v>58</v>
      </c>
      <c r="O86" s="66" t="s">
        <v>58</v>
      </c>
      <c r="P86" s="66" t="s">
        <v>58</v>
      </c>
      <c r="Q86" s="66" t="s">
        <v>58</v>
      </c>
      <c r="R86" s="66" t="s">
        <v>58</v>
      </c>
      <c r="S86" s="66" t="s">
        <v>58</v>
      </c>
      <c r="T86" s="66" t="s">
        <v>58</v>
      </c>
      <c r="U86" s="66" t="s">
        <v>58</v>
      </c>
      <c r="V86" s="66" t="s">
        <v>58</v>
      </c>
      <c r="W86" s="66" t="s">
        <v>58</v>
      </c>
      <c r="X86" s="66" t="s">
        <v>58</v>
      </c>
      <c r="Y86" s="66" t="s">
        <v>58</v>
      </c>
      <c r="Z86" s="66" t="s">
        <v>58</v>
      </c>
      <c r="AA86" s="66" t="s">
        <v>58</v>
      </c>
      <c r="AB86" s="66" t="s">
        <v>58</v>
      </c>
      <c r="AC86" s="66" t="s">
        <v>58</v>
      </c>
      <c r="AD86" s="66" t="s">
        <v>58</v>
      </c>
      <c r="AE86" s="66" t="s">
        <v>58</v>
      </c>
      <c r="AF86" s="66" t="s">
        <v>58</v>
      </c>
      <c r="AG86" s="66" t="s">
        <v>58</v>
      </c>
      <c r="AH86" s="66" t="s">
        <v>58</v>
      </c>
      <c r="AI86" s="66" t="s">
        <v>58</v>
      </c>
      <c r="AJ86" s="66" t="s">
        <v>58</v>
      </c>
      <c r="AK86" s="66" t="s">
        <v>58</v>
      </c>
      <c r="AL86" s="66" t="s">
        <v>58</v>
      </c>
      <c r="AM86" s="66" t="s">
        <v>58</v>
      </c>
    </row>
    <row r="87" spans="1:39" ht="120" customHeight="1">
      <c r="A87" s="54">
        <v>82</v>
      </c>
      <c r="B87" s="52" t="str">
        <f>+IF(ISERROR(MATCH($A87,陽性者一覧!$A:$A,0)),"",INDEX(陽性者一覧!B:B,MATCH($A87,陽性者一覧!$A:$A,0),1))</f>
        <v/>
      </c>
      <c r="C87" s="52" t="str">
        <f>+IF(ISERROR(MATCH($A87,陽性者一覧!$A:$A,0)),"",INDEX(陽性者一覧!$I:$I,MATCH($A87,陽性者一覧!$A:$A,0),1))</f>
        <v/>
      </c>
      <c r="D87" s="57" t="str">
        <f>+IF(ISERROR(MATCH($A87,陽性者一覧!$A:$A,0)),"",INDEX(陽性者一覧!C:C,MATCH($A87,陽性者一覧!$A:$A,0),1))</f>
        <v/>
      </c>
      <c r="E87" s="58" t="str">
        <f>+IF(ISERROR(MATCH($A87,陽性者一覧!$A:$A,0)),"",INDEX(陽性者一覧!J:J,MATCH($A87,陽性者一覧!$A:$A,0),1))</f>
        <v/>
      </c>
      <c r="F87" s="58" t="str">
        <f>+IF(ISERROR(MATCH($A87,陽性者一覧!$A:$A,0)),"",INDEX(陽性者一覧!K:K,MATCH($A87,陽性者一覧!$A:$A,0),1))</f>
        <v/>
      </c>
      <c r="G87" s="56" t="s">
        <v>53</v>
      </c>
      <c r="H87" s="66" t="s">
        <v>58</v>
      </c>
      <c r="I87" s="66" t="s">
        <v>58</v>
      </c>
      <c r="J87" s="66" t="s">
        <v>58</v>
      </c>
      <c r="K87" s="66" t="s">
        <v>58</v>
      </c>
      <c r="L87" s="66" t="s">
        <v>58</v>
      </c>
      <c r="M87" s="66" t="s">
        <v>58</v>
      </c>
      <c r="N87" s="66" t="s">
        <v>58</v>
      </c>
      <c r="O87" s="66" t="s">
        <v>58</v>
      </c>
      <c r="P87" s="66" t="s">
        <v>58</v>
      </c>
      <c r="Q87" s="66" t="s">
        <v>58</v>
      </c>
      <c r="R87" s="66" t="s">
        <v>58</v>
      </c>
      <c r="S87" s="66" t="s">
        <v>58</v>
      </c>
      <c r="T87" s="66" t="s">
        <v>58</v>
      </c>
      <c r="U87" s="66" t="s">
        <v>58</v>
      </c>
      <c r="V87" s="66" t="s">
        <v>58</v>
      </c>
      <c r="W87" s="66" t="s">
        <v>58</v>
      </c>
      <c r="X87" s="66" t="s">
        <v>58</v>
      </c>
      <c r="Y87" s="66" t="s">
        <v>58</v>
      </c>
      <c r="Z87" s="66" t="s">
        <v>58</v>
      </c>
      <c r="AA87" s="66" t="s">
        <v>58</v>
      </c>
      <c r="AB87" s="66" t="s">
        <v>58</v>
      </c>
      <c r="AC87" s="66" t="s">
        <v>58</v>
      </c>
      <c r="AD87" s="66" t="s">
        <v>58</v>
      </c>
      <c r="AE87" s="66" t="s">
        <v>58</v>
      </c>
      <c r="AF87" s="66" t="s">
        <v>58</v>
      </c>
      <c r="AG87" s="66" t="s">
        <v>58</v>
      </c>
      <c r="AH87" s="66" t="s">
        <v>58</v>
      </c>
      <c r="AI87" s="66" t="s">
        <v>58</v>
      </c>
      <c r="AJ87" s="66" t="s">
        <v>58</v>
      </c>
      <c r="AK87" s="66" t="s">
        <v>58</v>
      </c>
      <c r="AL87" s="66" t="s">
        <v>58</v>
      </c>
      <c r="AM87" s="66" t="s">
        <v>58</v>
      </c>
    </row>
    <row r="88" spans="1:39" ht="120" customHeight="1">
      <c r="A88" s="54">
        <v>83</v>
      </c>
      <c r="B88" s="52" t="str">
        <f>+IF(ISERROR(MATCH($A88,陽性者一覧!$A:$A,0)),"",INDEX(陽性者一覧!B:B,MATCH($A88,陽性者一覧!$A:$A,0),1))</f>
        <v/>
      </c>
      <c r="C88" s="52" t="str">
        <f>+IF(ISERROR(MATCH($A88,陽性者一覧!$A:$A,0)),"",INDEX(陽性者一覧!$I:$I,MATCH($A88,陽性者一覧!$A:$A,0),1))</f>
        <v/>
      </c>
      <c r="D88" s="57" t="str">
        <f>+IF(ISERROR(MATCH($A88,陽性者一覧!$A:$A,0)),"",INDEX(陽性者一覧!C:C,MATCH($A88,陽性者一覧!$A:$A,0),1))</f>
        <v/>
      </c>
      <c r="E88" s="58" t="str">
        <f>+IF(ISERROR(MATCH($A88,陽性者一覧!$A:$A,0)),"",INDEX(陽性者一覧!J:J,MATCH($A88,陽性者一覧!$A:$A,0),1))</f>
        <v/>
      </c>
      <c r="F88" s="58" t="str">
        <f>+IF(ISERROR(MATCH($A88,陽性者一覧!$A:$A,0)),"",INDEX(陽性者一覧!K:K,MATCH($A88,陽性者一覧!$A:$A,0),1))</f>
        <v/>
      </c>
      <c r="G88" s="56" t="s">
        <v>53</v>
      </c>
      <c r="H88" s="66" t="s">
        <v>58</v>
      </c>
      <c r="I88" s="66" t="s">
        <v>58</v>
      </c>
      <c r="J88" s="66" t="s">
        <v>58</v>
      </c>
      <c r="K88" s="66" t="s">
        <v>58</v>
      </c>
      <c r="L88" s="66" t="s">
        <v>58</v>
      </c>
      <c r="M88" s="66" t="s">
        <v>58</v>
      </c>
      <c r="N88" s="66" t="s">
        <v>58</v>
      </c>
      <c r="O88" s="66" t="s">
        <v>58</v>
      </c>
      <c r="P88" s="66" t="s">
        <v>58</v>
      </c>
      <c r="Q88" s="66" t="s">
        <v>58</v>
      </c>
      <c r="R88" s="66" t="s">
        <v>58</v>
      </c>
      <c r="S88" s="66" t="s">
        <v>58</v>
      </c>
      <c r="T88" s="66" t="s">
        <v>58</v>
      </c>
      <c r="U88" s="66" t="s">
        <v>58</v>
      </c>
      <c r="V88" s="66" t="s">
        <v>58</v>
      </c>
      <c r="W88" s="66" t="s">
        <v>58</v>
      </c>
      <c r="X88" s="66" t="s">
        <v>58</v>
      </c>
      <c r="Y88" s="66" t="s">
        <v>58</v>
      </c>
      <c r="Z88" s="66" t="s">
        <v>58</v>
      </c>
      <c r="AA88" s="66" t="s">
        <v>58</v>
      </c>
      <c r="AB88" s="66" t="s">
        <v>58</v>
      </c>
      <c r="AC88" s="66" t="s">
        <v>58</v>
      </c>
      <c r="AD88" s="66" t="s">
        <v>58</v>
      </c>
      <c r="AE88" s="66" t="s">
        <v>58</v>
      </c>
      <c r="AF88" s="66" t="s">
        <v>58</v>
      </c>
      <c r="AG88" s="66" t="s">
        <v>58</v>
      </c>
      <c r="AH88" s="66" t="s">
        <v>58</v>
      </c>
      <c r="AI88" s="66" t="s">
        <v>58</v>
      </c>
      <c r="AJ88" s="66" t="s">
        <v>58</v>
      </c>
      <c r="AK88" s="66" t="s">
        <v>58</v>
      </c>
      <c r="AL88" s="66" t="s">
        <v>58</v>
      </c>
      <c r="AM88" s="66" t="s">
        <v>58</v>
      </c>
    </row>
    <row r="89" spans="1:39" ht="120" customHeight="1">
      <c r="A89" s="54">
        <v>84</v>
      </c>
      <c r="B89" s="52" t="str">
        <f>+IF(ISERROR(MATCH($A89,陽性者一覧!$A:$A,0)),"",INDEX(陽性者一覧!B:B,MATCH($A89,陽性者一覧!$A:$A,0),1))</f>
        <v/>
      </c>
      <c r="C89" s="52" t="str">
        <f>+IF(ISERROR(MATCH($A89,陽性者一覧!$A:$A,0)),"",INDEX(陽性者一覧!$I:$I,MATCH($A89,陽性者一覧!$A:$A,0),1))</f>
        <v/>
      </c>
      <c r="D89" s="57" t="str">
        <f>+IF(ISERROR(MATCH($A89,陽性者一覧!$A:$A,0)),"",INDEX(陽性者一覧!C:C,MATCH($A89,陽性者一覧!$A:$A,0),1))</f>
        <v/>
      </c>
      <c r="E89" s="58" t="str">
        <f>+IF(ISERROR(MATCH($A89,陽性者一覧!$A:$A,0)),"",INDEX(陽性者一覧!J:J,MATCH($A89,陽性者一覧!$A:$A,0),1))</f>
        <v/>
      </c>
      <c r="F89" s="58" t="str">
        <f>+IF(ISERROR(MATCH($A89,陽性者一覧!$A:$A,0)),"",INDEX(陽性者一覧!K:K,MATCH($A89,陽性者一覧!$A:$A,0),1))</f>
        <v/>
      </c>
      <c r="G89" s="56" t="s">
        <v>53</v>
      </c>
      <c r="H89" s="66" t="s">
        <v>58</v>
      </c>
      <c r="I89" s="66" t="s">
        <v>58</v>
      </c>
      <c r="J89" s="66" t="s">
        <v>58</v>
      </c>
      <c r="K89" s="66" t="s">
        <v>58</v>
      </c>
      <c r="L89" s="66" t="s">
        <v>58</v>
      </c>
      <c r="M89" s="66" t="s">
        <v>58</v>
      </c>
      <c r="N89" s="66" t="s">
        <v>58</v>
      </c>
      <c r="O89" s="66" t="s">
        <v>58</v>
      </c>
      <c r="P89" s="66" t="s">
        <v>58</v>
      </c>
      <c r="Q89" s="66" t="s">
        <v>58</v>
      </c>
      <c r="R89" s="66" t="s">
        <v>58</v>
      </c>
      <c r="S89" s="66" t="s">
        <v>58</v>
      </c>
      <c r="T89" s="66" t="s">
        <v>58</v>
      </c>
      <c r="U89" s="66" t="s">
        <v>58</v>
      </c>
      <c r="V89" s="66" t="s">
        <v>58</v>
      </c>
      <c r="W89" s="66" t="s">
        <v>58</v>
      </c>
      <c r="X89" s="66" t="s">
        <v>58</v>
      </c>
      <c r="Y89" s="66" t="s">
        <v>58</v>
      </c>
      <c r="Z89" s="66" t="s">
        <v>58</v>
      </c>
      <c r="AA89" s="66" t="s">
        <v>58</v>
      </c>
      <c r="AB89" s="66" t="s">
        <v>58</v>
      </c>
      <c r="AC89" s="66" t="s">
        <v>58</v>
      </c>
      <c r="AD89" s="66" t="s">
        <v>58</v>
      </c>
      <c r="AE89" s="66" t="s">
        <v>58</v>
      </c>
      <c r="AF89" s="66" t="s">
        <v>58</v>
      </c>
      <c r="AG89" s="66" t="s">
        <v>58</v>
      </c>
      <c r="AH89" s="66" t="s">
        <v>58</v>
      </c>
      <c r="AI89" s="66" t="s">
        <v>58</v>
      </c>
      <c r="AJ89" s="66" t="s">
        <v>58</v>
      </c>
      <c r="AK89" s="66" t="s">
        <v>58</v>
      </c>
      <c r="AL89" s="66" t="s">
        <v>58</v>
      </c>
      <c r="AM89" s="66" t="s">
        <v>58</v>
      </c>
    </row>
    <row r="90" spans="1:39" ht="120" customHeight="1">
      <c r="A90" s="54">
        <v>85</v>
      </c>
      <c r="B90" s="52" t="str">
        <f>+IF(ISERROR(MATCH($A90,陽性者一覧!$A:$A,0)),"",INDEX(陽性者一覧!B:B,MATCH($A90,陽性者一覧!$A:$A,0),1))</f>
        <v/>
      </c>
      <c r="C90" s="52" t="str">
        <f>+IF(ISERROR(MATCH($A90,陽性者一覧!$A:$A,0)),"",INDEX(陽性者一覧!$I:$I,MATCH($A90,陽性者一覧!$A:$A,0),1))</f>
        <v/>
      </c>
      <c r="D90" s="57" t="str">
        <f>+IF(ISERROR(MATCH($A90,陽性者一覧!$A:$A,0)),"",INDEX(陽性者一覧!C:C,MATCH($A90,陽性者一覧!$A:$A,0),1))</f>
        <v/>
      </c>
      <c r="E90" s="58" t="str">
        <f>+IF(ISERROR(MATCH($A90,陽性者一覧!$A:$A,0)),"",INDEX(陽性者一覧!J:J,MATCH($A90,陽性者一覧!$A:$A,0),1))</f>
        <v/>
      </c>
      <c r="F90" s="58" t="str">
        <f>+IF(ISERROR(MATCH($A90,陽性者一覧!$A:$A,0)),"",INDEX(陽性者一覧!K:K,MATCH($A90,陽性者一覧!$A:$A,0),1))</f>
        <v/>
      </c>
      <c r="G90" s="56" t="s">
        <v>53</v>
      </c>
      <c r="H90" s="66" t="s">
        <v>58</v>
      </c>
      <c r="I90" s="66" t="s">
        <v>58</v>
      </c>
      <c r="J90" s="66" t="s">
        <v>58</v>
      </c>
      <c r="K90" s="66" t="s">
        <v>58</v>
      </c>
      <c r="L90" s="66" t="s">
        <v>58</v>
      </c>
      <c r="M90" s="66" t="s">
        <v>58</v>
      </c>
      <c r="N90" s="66" t="s">
        <v>58</v>
      </c>
      <c r="O90" s="66" t="s">
        <v>58</v>
      </c>
      <c r="P90" s="66" t="s">
        <v>58</v>
      </c>
      <c r="Q90" s="66" t="s">
        <v>58</v>
      </c>
      <c r="R90" s="66" t="s">
        <v>58</v>
      </c>
      <c r="S90" s="66" t="s">
        <v>58</v>
      </c>
      <c r="T90" s="66" t="s">
        <v>58</v>
      </c>
      <c r="U90" s="66" t="s">
        <v>58</v>
      </c>
      <c r="V90" s="66" t="s">
        <v>58</v>
      </c>
      <c r="W90" s="66" t="s">
        <v>58</v>
      </c>
      <c r="X90" s="66" t="s">
        <v>58</v>
      </c>
      <c r="Y90" s="66" t="s">
        <v>58</v>
      </c>
      <c r="Z90" s="66" t="s">
        <v>58</v>
      </c>
      <c r="AA90" s="66" t="s">
        <v>58</v>
      </c>
      <c r="AB90" s="66" t="s">
        <v>58</v>
      </c>
      <c r="AC90" s="66" t="s">
        <v>58</v>
      </c>
      <c r="AD90" s="66" t="s">
        <v>58</v>
      </c>
      <c r="AE90" s="66" t="s">
        <v>58</v>
      </c>
      <c r="AF90" s="66" t="s">
        <v>58</v>
      </c>
      <c r="AG90" s="66" t="s">
        <v>58</v>
      </c>
      <c r="AH90" s="66" t="s">
        <v>58</v>
      </c>
      <c r="AI90" s="66" t="s">
        <v>58</v>
      </c>
      <c r="AJ90" s="66" t="s">
        <v>58</v>
      </c>
      <c r="AK90" s="66" t="s">
        <v>58</v>
      </c>
      <c r="AL90" s="66" t="s">
        <v>58</v>
      </c>
      <c r="AM90" s="66" t="s">
        <v>58</v>
      </c>
    </row>
    <row r="91" spans="1:39" ht="120" customHeight="1">
      <c r="A91" s="54">
        <v>86</v>
      </c>
      <c r="B91" s="52" t="str">
        <f>+IF(ISERROR(MATCH($A91,陽性者一覧!$A:$A,0)),"",INDEX(陽性者一覧!B:B,MATCH($A91,陽性者一覧!$A:$A,0),1))</f>
        <v/>
      </c>
      <c r="C91" s="52" t="str">
        <f>+IF(ISERROR(MATCH($A91,陽性者一覧!$A:$A,0)),"",INDEX(陽性者一覧!$I:$I,MATCH($A91,陽性者一覧!$A:$A,0),1))</f>
        <v/>
      </c>
      <c r="D91" s="57" t="str">
        <f>+IF(ISERROR(MATCH($A91,陽性者一覧!$A:$A,0)),"",INDEX(陽性者一覧!C:C,MATCH($A91,陽性者一覧!$A:$A,0),1))</f>
        <v/>
      </c>
      <c r="E91" s="58" t="str">
        <f>+IF(ISERROR(MATCH($A91,陽性者一覧!$A:$A,0)),"",INDEX(陽性者一覧!J:J,MATCH($A91,陽性者一覧!$A:$A,0),1))</f>
        <v/>
      </c>
      <c r="F91" s="58" t="str">
        <f>+IF(ISERROR(MATCH($A91,陽性者一覧!$A:$A,0)),"",INDEX(陽性者一覧!K:K,MATCH($A91,陽性者一覧!$A:$A,0),1))</f>
        <v/>
      </c>
      <c r="G91" s="56" t="s">
        <v>53</v>
      </c>
      <c r="H91" s="66" t="s">
        <v>58</v>
      </c>
      <c r="I91" s="66" t="s">
        <v>58</v>
      </c>
      <c r="J91" s="66" t="s">
        <v>58</v>
      </c>
      <c r="K91" s="66" t="s">
        <v>58</v>
      </c>
      <c r="L91" s="66" t="s">
        <v>58</v>
      </c>
      <c r="M91" s="66" t="s">
        <v>58</v>
      </c>
      <c r="N91" s="66" t="s">
        <v>58</v>
      </c>
      <c r="O91" s="66" t="s">
        <v>58</v>
      </c>
      <c r="P91" s="66" t="s">
        <v>58</v>
      </c>
      <c r="Q91" s="66" t="s">
        <v>58</v>
      </c>
      <c r="R91" s="66" t="s">
        <v>58</v>
      </c>
      <c r="S91" s="66" t="s">
        <v>58</v>
      </c>
      <c r="T91" s="66" t="s">
        <v>58</v>
      </c>
      <c r="U91" s="66" t="s">
        <v>58</v>
      </c>
      <c r="V91" s="66" t="s">
        <v>58</v>
      </c>
      <c r="W91" s="66" t="s">
        <v>58</v>
      </c>
      <c r="X91" s="66" t="s">
        <v>58</v>
      </c>
      <c r="Y91" s="66" t="s">
        <v>58</v>
      </c>
      <c r="Z91" s="66" t="s">
        <v>58</v>
      </c>
      <c r="AA91" s="66" t="s">
        <v>58</v>
      </c>
      <c r="AB91" s="66" t="s">
        <v>58</v>
      </c>
      <c r="AC91" s="66" t="s">
        <v>58</v>
      </c>
      <c r="AD91" s="66" t="s">
        <v>58</v>
      </c>
      <c r="AE91" s="66" t="s">
        <v>58</v>
      </c>
      <c r="AF91" s="66" t="s">
        <v>58</v>
      </c>
      <c r="AG91" s="66" t="s">
        <v>58</v>
      </c>
      <c r="AH91" s="66" t="s">
        <v>58</v>
      </c>
      <c r="AI91" s="66" t="s">
        <v>58</v>
      </c>
      <c r="AJ91" s="66" t="s">
        <v>58</v>
      </c>
      <c r="AK91" s="66" t="s">
        <v>58</v>
      </c>
      <c r="AL91" s="66" t="s">
        <v>58</v>
      </c>
      <c r="AM91" s="66" t="s">
        <v>58</v>
      </c>
    </row>
    <row r="92" spans="1:39" ht="120" customHeight="1">
      <c r="A92" s="54">
        <v>87</v>
      </c>
      <c r="B92" s="52" t="str">
        <f>+IF(ISERROR(MATCH($A92,陽性者一覧!$A:$A,0)),"",INDEX(陽性者一覧!B:B,MATCH($A92,陽性者一覧!$A:$A,0),1))</f>
        <v/>
      </c>
      <c r="C92" s="52" t="str">
        <f>+IF(ISERROR(MATCH($A92,陽性者一覧!$A:$A,0)),"",INDEX(陽性者一覧!$I:$I,MATCH($A92,陽性者一覧!$A:$A,0),1))</f>
        <v/>
      </c>
      <c r="D92" s="57" t="str">
        <f>+IF(ISERROR(MATCH($A92,陽性者一覧!$A:$A,0)),"",INDEX(陽性者一覧!C:C,MATCH($A92,陽性者一覧!$A:$A,0),1))</f>
        <v/>
      </c>
      <c r="E92" s="58" t="str">
        <f>+IF(ISERROR(MATCH($A92,陽性者一覧!$A:$A,0)),"",INDEX(陽性者一覧!J:J,MATCH($A92,陽性者一覧!$A:$A,0),1))</f>
        <v/>
      </c>
      <c r="F92" s="58" t="str">
        <f>+IF(ISERROR(MATCH($A92,陽性者一覧!$A:$A,0)),"",INDEX(陽性者一覧!K:K,MATCH($A92,陽性者一覧!$A:$A,0),1))</f>
        <v/>
      </c>
      <c r="G92" s="56" t="s">
        <v>53</v>
      </c>
      <c r="H92" s="66" t="s">
        <v>58</v>
      </c>
      <c r="I92" s="66" t="s">
        <v>58</v>
      </c>
      <c r="J92" s="66" t="s">
        <v>58</v>
      </c>
      <c r="K92" s="66" t="s">
        <v>58</v>
      </c>
      <c r="L92" s="66" t="s">
        <v>58</v>
      </c>
      <c r="M92" s="66" t="s">
        <v>58</v>
      </c>
      <c r="N92" s="66" t="s">
        <v>58</v>
      </c>
      <c r="O92" s="66" t="s">
        <v>58</v>
      </c>
      <c r="P92" s="66" t="s">
        <v>58</v>
      </c>
      <c r="Q92" s="66" t="s">
        <v>58</v>
      </c>
      <c r="R92" s="66" t="s">
        <v>58</v>
      </c>
      <c r="S92" s="66" t="s">
        <v>58</v>
      </c>
      <c r="T92" s="66" t="s">
        <v>58</v>
      </c>
      <c r="U92" s="66" t="s">
        <v>58</v>
      </c>
      <c r="V92" s="66" t="s">
        <v>58</v>
      </c>
      <c r="W92" s="66" t="s">
        <v>58</v>
      </c>
      <c r="X92" s="66" t="s">
        <v>58</v>
      </c>
      <c r="Y92" s="66" t="s">
        <v>58</v>
      </c>
      <c r="Z92" s="66" t="s">
        <v>58</v>
      </c>
      <c r="AA92" s="66" t="s">
        <v>58</v>
      </c>
      <c r="AB92" s="66" t="s">
        <v>58</v>
      </c>
      <c r="AC92" s="66" t="s">
        <v>58</v>
      </c>
      <c r="AD92" s="66" t="s">
        <v>58</v>
      </c>
      <c r="AE92" s="66" t="s">
        <v>58</v>
      </c>
      <c r="AF92" s="66" t="s">
        <v>58</v>
      </c>
      <c r="AG92" s="66" t="s">
        <v>58</v>
      </c>
      <c r="AH92" s="66" t="s">
        <v>58</v>
      </c>
      <c r="AI92" s="66" t="s">
        <v>58</v>
      </c>
      <c r="AJ92" s="66" t="s">
        <v>58</v>
      </c>
      <c r="AK92" s="66" t="s">
        <v>58</v>
      </c>
      <c r="AL92" s="66" t="s">
        <v>58</v>
      </c>
      <c r="AM92" s="66" t="s">
        <v>58</v>
      </c>
    </row>
    <row r="93" spans="1:39" ht="120" customHeight="1">
      <c r="A93" s="54">
        <v>88</v>
      </c>
      <c r="B93" s="52" t="str">
        <f>+IF(ISERROR(MATCH($A93,陽性者一覧!$A:$A,0)),"",INDEX(陽性者一覧!B:B,MATCH($A93,陽性者一覧!$A:$A,0),1))</f>
        <v/>
      </c>
      <c r="C93" s="52" t="str">
        <f>+IF(ISERROR(MATCH($A93,陽性者一覧!$A:$A,0)),"",INDEX(陽性者一覧!$I:$I,MATCH($A93,陽性者一覧!$A:$A,0),1))</f>
        <v/>
      </c>
      <c r="D93" s="57" t="str">
        <f>+IF(ISERROR(MATCH($A93,陽性者一覧!$A:$A,0)),"",INDEX(陽性者一覧!C:C,MATCH($A93,陽性者一覧!$A:$A,0),1))</f>
        <v/>
      </c>
      <c r="E93" s="58" t="str">
        <f>+IF(ISERROR(MATCH($A93,陽性者一覧!$A:$A,0)),"",INDEX(陽性者一覧!J:J,MATCH($A93,陽性者一覧!$A:$A,0),1))</f>
        <v/>
      </c>
      <c r="F93" s="58" t="str">
        <f>+IF(ISERROR(MATCH($A93,陽性者一覧!$A:$A,0)),"",INDEX(陽性者一覧!K:K,MATCH($A93,陽性者一覧!$A:$A,0),1))</f>
        <v/>
      </c>
      <c r="G93" s="56" t="s">
        <v>53</v>
      </c>
      <c r="H93" s="66" t="s">
        <v>58</v>
      </c>
      <c r="I93" s="66" t="s">
        <v>58</v>
      </c>
      <c r="J93" s="66" t="s">
        <v>58</v>
      </c>
      <c r="K93" s="66" t="s">
        <v>58</v>
      </c>
      <c r="L93" s="66" t="s">
        <v>58</v>
      </c>
      <c r="M93" s="66" t="s">
        <v>58</v>
      </c>
      <c r="N93" s="66" t="s">
        <v>58</v>
      </c>
      <c r="O93" s="66" t="s">
        <v>58</v>
      </c>
      <c r="P93" s="66" t="s">
        <v>58</v>
      </c>
      <c r="Q93" s="66" t="s">
        <v>58</v>
      </c>
      <c r="R93" s="66" t="s">
        <v>58</v>
      </c>
      <c r="S93" s="66" t="s">
        <v>58</v>
      </c>
      <c r="T93" s="66" t="s">
        <v>58</v>
      </c>
      <c r="U93" s="66" t="s">
        <v>58</v>
      </c>
      <c r="V93" s="66" t="s">
        <v>58</v>
      </c>
      <c r="W93" s="66" t="s">
        <v>58</v>
      </c>
      <c r="X93" s="66" t="s">
        <v>58</v>
      </c>
      <c r="Y93" s="66" t="s">
        <v>58</v>
      </c>
      <c r="Z93" s="66" t="s">
        <v>58</v>
      </c>
      <c r="AA93" s="66" t="s">
        <v>58</v>
      </c>
      <c r="AB93" s="66" t="s">
        <v>58</v>
      </c>
      <c r="AC93" s="66" t="s">
        <v>58</v>
      </c>
      <c r="AD93" s="66" t="s">
        <v>58</v>
      </c>
      <c r="AE93" s="66" t="s">
        <v>58</v>
      </c>
      <c r="AF93" s="66" t="s">
        <v>58</v>
      </c>
      <c r="AG93" s="66" t="s">
        <v>58</v>
      </c>
      <c r="AH93" s="66" t="s">
        <v>58</v>
      </c>
      <c r="AI93" s="66" t="s">
        <v>58</v>
      </c>
      <c r="AJ93" s="66" t="s">
        <v>58</v>
      </c>
      <c r="AK93" s="66" t="s">
        <v>58</v>
      </c>
      <c r="AL93" s="66" t="s">
        <v>58</v>
      </c>
      <c r="AM93" s="66" t="s">
        <v>58</v>
      </c>
    </row>
    <row r="94" spans="1:39" ht="120" customHeight="1">
      <c r="A94" s="54">
        <v>89</v>
      </c>
      <c r="B94" s="52" t="str">
        <f>+IF(ISERROR(MATCH($A94,陽性者一覧!$A:$A,0)),"",INDEX(陽性者一覧!B:B,MATCH($A94,陽性者一覧!$A:$A,0),1))</f>
        <v/>
      </c>
      <c r="C94" s="52" t="str">
        <f>+IF(ISERROR(MATCH($A94,陽性者一覧!$A:$A,0)),"",INDEX(陽性者一覧!$I:$I,MATCH($A94,陽性者一覧!$A:$A,0),1))</f>
        <v/>
      </c>
      <c r="D94" s="57" t="str">
        <f>+IF(ISERROR(MATCH($A94,陽性者一覧!$A:$A,0)),"",INDEX(陽性者一覧!C:C,MATCH($A94,陽性者一覧!$A:$A,0),1))</f>
        <v/>
      </c>
      <c r="E94" s="58" t="str">
        <f>+IF(ISERROR(MATCH($A94,陽性者一覧!$A:$A,0)),"",INDEX(陽性者一覧!J:J,MATCH($A94,陽性者一覧!$A:$A,0),1))</f>
        <v/>
      </c>
      <c r="F94" s="58" t="str">
        <f>+IF(ISERROR(MATCH($A94,陽性者一覧!$A:$A,0)),"",INDEX(陽性者一覧!K:K,MATCH($A94,陽性者一覧!$A:$A,0),1))</f>
        <v/>
      </c>
      <c r="G94" s="56" t="s">
        <v>53</v>
      </c>
      <c r="H94" s="66" t="s">
        <v>58</v>
      </c>
      <c r="I94" s="66" t="s">
        <v>58</v>
      </c>
      <c r="J94" s="66" t="s">
        <v>58</v>
      </c>
      <c r="K94" s="66" t="s">
        <v>58</v>
      </c>
      <c r="L94" s="66" t="s">
        <v>58</v>
      </c>
      <c r="M94" s="66" t="s">
        <v>58</v>
      </c>
      <c r="N94" s="66" t="s">
        <v>58</v>
      </c>
      <c r="O94" s="66" t="s">
        <v>58</v>
      </c>
      <c r="P94" s="66" t="s">
        <v>58</v>
      </c>
      <c r="Q94" s="66" t="s">
        <v>58</v>
      </c>
      <c r="R94" s="66" t="s">
        <v>58</v>
      </c>
      <c r="S94" s="66" t="s">
        <v>58</v>
      </c>
      <c r="T94" s="66" t="s">
        <v>58</v>
      </c>
      <c r="U94" s="66" t="s">
        <v>58</v>
      </c>
      <c r="V94" s="66" t="s">
        <v>58</v>
      </c>
      <c r="W94" s="66" t="s">
        <v>58</v>
      </c>
      <c r="X94" s="66" t="s">
        <v>58</v>
      </c>
      <c r="Y94" s="66" t="s">
        <v>58</v>
      </c>
      <c r="Z94" s="66" t="s">
        <v>58</v>
      </c>
      <c r="AA94" s="66" t="s">
        <v>58</v>
      </c>
      <c r="AB94" s="66" t="s">
        <v>58</v>
      </c>
      <c r="AC94" s="66" t="s">
        <v>58</v>
      </c>
      <c r="AD94" s="66" t="s">
        <v>58</v>
      </c>
      <c r="AE94" s="66" t="s">
        <v>58</v>
      </c>
      <c r="AF94" s="66" t="s">
        <v>58</v>
      </c>
      <c r="AG94" s="66" t="s">
        <v>58</v>
      </c>
      <c r="AH94" s="66" t="s">
        <v>58</v>
      </c>
      <c r="AI94" s="66" t="s">
        <v>58</v>
      </c>
      <c r="AJ94" s="66" t="s">
        <v>58</v>
      </c>
      <c r="AK94" s="66" t="s">
        <v>58</v>
      </c>
      <c r="AL94" s="66" t="s">
        <v>58</v>
      </c>
      <c r="AM94" s="66" t="s">
        <v>58</v>
      </c>
    </row>
    <row r="95" spans="1:39" ht="120" customHeight="1">
      <c r="A95" s="54">
        <v>90</v>
      </c>
      <c r="B95" s="52" t="str">
        <f>+IF(ISERROR(MATCH($A95,陽性者一覧!$A:$A,0)),"",INDEX(陽性者一覧!B:B,MATCH($A95,陽性者一覧!$A:$A,0),1))</f>
        <v/>
      </c>
      <c r="C95" s="52" t="str">
        <f>+IF(ISERROR(MATCH($A95,陽性者一覧!$A:$A,0)),"",INDEX(陽性者一覧!$I:$I,MATCH($A95,陽性者一覧!$A:$A,0),1))</f>
        <v/>
      </c>
      <c r="D95" s="57" t="str">
        <f>+IF(ISERROR(MATCH($A95,陽性者一覧!$A:$A,0)),"",INDEX(陽性者一覧!C:C,MATCH($A95,陽性者一覧!$A:$A,0),1))</f>
        <v/>
      </c>
      <c r="E95" s="58" t="str">
        <f>+IF(ISERROR(MATCH($A95,陽性者一覧!$A:$A,0)),"",INDEX(陽性者一覧!J:J,MATCH($A95,陽性者一覧!$A:$A,0),1))</f>
        <v/>
      </c>
      <c r="F95" s="58" t="str">
        <f>+IF(ISERROR(MATCH($A95,陽性者一覧!$A:$A,0)),"",INDEX(陽性者一覧!K:K,MATCH($A95,陽性者一覧!$A:$A,0),1))</f>
        <v/>
      </c>
      <c r="G95" s="56" t="s">
        <v>53</v>
      </c>
      <c r="H95" s="66" t="s">
        <v>58</v>
      </c>
      <c r="I95" s="66" t="s">
        <v>58</v>
      </c>
      <c r="J95" s="66" t="s">
        <v>58</v>
      </c>
      <c r="K95" s="66" t="s">
        <v>58</v>
      </c>
      <c r="L95" s="66" t="s">
        <v>58</v>
      </c>
      <c r="M95" s="66" t="s">
        <v>58</v>
      </c>
      <c r="N95" s="66" t="s">
        <v>58</v>
      </c>
      <c r="O95" s="66" t="s">
        <v>58</v>
      </c>
      <c r="P95" s="66" t="s">
        <v>58</v>
      </c>
      <c r="Q95" s="66" t="s">
        <v>58</v>
      </c>
      <c r="R95" s="66" t="s">
        <v>58</v>
      </c>
      <c r="S95" s="66" t="s">
        <v>58</v>
      </c>
      <c r="T95" s="66" t="s">
        <v>58</v>
      </c>
      <c r="U95" s="66" t="s">
        <v>58</v>
      </c>
      <c r="V95" s="66" t="s">
        <v>58</v>
      </c>
      <c r="W95" s="66" t="s">
        <v>58</v>
      </c>
      <c r="X95" s="66" t="s">
        <v>58</v>
      </c>
      <c r="Y95" s="66" t="s">
        <v>58</v>
      </c>
      <c r="Z95" s="66" t="s">
        <v>58</v>
      </c>
      <c r="AA95" s="66" t="s">
        <v>58</v>
      </c>
      <c r="AB95" s="66" t="s">
        <v>58</v>
      </c>
      <c r="AC95" s="66" t="s">
        <v>58</v>
      </c>
      <c r="AD95" s="66" t="s">
        <v>58</v>
      </c>
      <c r="AE95" s="66" t="s">
        <v>58</v>
      </c>
      <c r="AF95" s="66" t="s">
        <v>58</v>
      </c>
      <c r="AG95" s="66" t="s">
        <v>58</v>
      </c>
      <c r="AH95" s="66" t="s">
        <v>58</v>
      </c>
      <c r="AI95" s="66" t="s">
        <v>58</v>
      </c>
      <c r="AJ95" s="66" t="s">
        <v>58</v>
      </c>
      <c r="AK95" s="66" t="s">
        <v>58</v>
      </c>
      <c r="AL95" s="66" t="s">
        <v>58</v>
      </c>
      <c r="AM95" s="66" t="s">
        <v>58</v>
      </c>
    </row>
    <row r="96" spans="1:39" ht="120" customHeight="1">
      <c r="A96" s="54">
        <v>91</v>
      </c>
      <c r="B96" s="52" t="str">
        <f>+IF(ISERROR(MATCH($A96,陽性者一覧!$A:$A,0)),"",INDEX(陽性者一覧!B:B,MATCH($A96,陽性者一覧!$A:$A,0),1))</f>
        <v/>
      </c>
      <c r="C96" s="52" t="str">
        <f>+IF(ISERROR(MATCH($A96,陽性者一覧!$A:$A,0)),"",INDEX(陽性者一覧!$I:$I,MATCH($A96,陽性者一覧!$A:$A,0),1))</f>
        <v/>
      </c>
      <c r="D96" s="57" t="str">
        <f>+IF(ISERROR(MATCH($A96,陽性者一覧!$A:$A,0)),"",INDEX(陽性者一覧!C:C,MATCH($A96,陽性者一覧!$A:$A,0),1))</f>
        <v/>
      </c>
      <c r="E96" s="58" t="str">
        <f>+IF(ISERROR(MATCH($A96,陽性者一覧!$A:$A,0)),"",INDEX(陽性者一覧!J:J,MATCH($A96,陽性者一覧!$A:$A,0),1))</f>
        <v/>
      </c>
      <c r="F96" s="58" t="str">
        <f>+IF(ISERROR(MATCH($A96,陽性者一覧!$A:$A,0)),"",INDEX(陽性者一覧!K:K,MATCH($A96,陽性者一覧!$A:$A,0),1))</f>
        <v/>
      </c>
      <c r="G96" s="56" t="s">
        <v>53</v>
      </c>
      <c r="H96" s="66" t="s">
        <v>58</v>
      </c>
      <c r="I96" s="66" t="s">
        <v>58</v>
      </c>
      <c r="J96" s="66" t="s">
        <v>58</v>
      </c>
      <c r="K96" s="66" t="s">
        <v>58</v>
      </c>
      <c r="L96" s="66" t="s">
        <v>58</v>
      </c>
      <c r="M96" s="66" t="s">
        <v>58</v>
      </c>
      <c r="N96" s="66" t="s">
        <v>58</v>
      </c>
      <c r="O96" s="66" t="s">
        <v>58</v>
      </c>
      <c r="P96" s="66" t="s">
        <v>58</v>
      </c>
      <c r="Q96" s="66" t="s">
        <v>58</v>
      </c>
      <c r="R96" s="66" t="s">
        <v>58</v>
      </c>
      <c r="S96" s="66" t="s">
        <v>58</v>
      </c>
      <c r="T96" s="66" t="s">
        <v>58</v>
      </c>
      <c r="U96" s="66" t="s">
        <v>58</v>
      </c>
      <c r="V96" s="66" t="s">
        <v>58</v>
      </c>
      <c r="W96" s="66" t="s">
        <v>58</v>
      </c>
      <c r="X96" s="66" t="s">
        <v>58</v>
      </c>
      <c r="Y96" s="66" t="s">
        <v>58</v>
      </c>
      <c r="Z96" s="66" t="s">
        <v>58</v>
      </c>
      <c r="AA96" s="66" t="s">
        <v>58</v>
      </c>
      <c r="AB96" s="66" t="s">
        <v>58</v>
      </c>
      <c r="AC96" s="66" t="s">
        <v>58</v>
      </c>
      <c r="AD96" s="66" t="s">
        <v>58</v>
      </c>
      <c r="AE96" s="66" t="s">
        <v>58</v>
      </c>
      <c r="AF96" s="66" t="s">
        <v>58</v>
      </c>
      <c r="AG96" s="66" t="s">
        <v>58</v>
      </c>
      <c r="AH96" s="66" t="s">
        <v>58</v>
      </c>
      <c r="AI96" s="66" t="s">
        <v>58</v>
      </c>
      <c r="AJ96" s="66" t="s">
        <v>58</v>
      </c>
      <c r="AK96" s="66" t="s">
        <v>58</v>
      </c>
      <c r="AL96" s="66" t="s">
        <v>58</v>
      </c>
      <c r="AM96" s="66" t="s">
        <v>58</v>
      </c>
    </row>
    <row r="97" spans="1:39" ht="120" customHeight="1">
      <c r="A97" s="54">
        <v>92</v>
      </c>
      <c r="B97" s="52" t="str">
        <f>+IF(ISERROR(MATCH($A97,陽性者一覧!$A:$A,0)),"",INDEX(陽性者一覧!B:B,MATCH($A97,陽性者一覧!$A:$A,0),1))</f>
        <v/>
      </c>
      <c r="C97" s="52" t="str">
        <f>+IF(ISERROR(MATCH($A97,陽性者一覧!$A:$A,0)),"",INDEX(陽性者一覧!$I:$I,MATCH($A97,陽性者一覧!$A:$A,0),1))</f>
        <v/>
      </c>
      <c r="D97" s="57" t="str">
        <f>+IF(ISERROR(MATCH($A97,陽性者一覧!$A:$A,0)),"",INDEX(陽性者一覧!C:C,MATCH($A97,陽性者一覧!$A:$A,0),1))</f>
        <v/>
      </c>
      <c r="E97" s="58" t="str">
        <f>+IF(ISERROR(MATCH($A97,陽性者一覧!$A:$A,0)),"",INDEX(陽性者一覧!J:J,MATCH($A97,陽性者一覧!$A:$A,0),1))</f>
        <v/>
      </c>
      <c r="F97" s="58" t="str">
        <f>+IF(ISERROR(MATCH($A97,陽性者一覧!$A:$A,0)),"",INDEX(陽性者一覧!K:K,MATCH($A97,陽性者一覧!$A:$A,0),1))</f>
        <v/>
      </c>
      <c r="G97" s="56" t="s">
        <v>53</v>
      </c>
      <c r="H97" s="66" t="s">
        <v>58</v>
      </c>
      <c r="I97" s="66" t="s">
        <v>58</v>
      </c>
      <c r="J97" s="66" t="s">
        <v>58</v>
      </c>
      <c r="K97" s="66" t="s">
        <v>58</v>
      </c>
      <c r="L97" s="66" t="s">
        <v>58</v>
      </c>
      <c r="M97" s="66" t="s">
        <v>58</v>
      </c>
      <c r="N97" s="66" t="s">
        <v>58</v>
      </c>
      <c r="O97" s="66" t="s">
        <v>58</v>
      </c>
      <c r="P97" s="66" t="s">
        <v>58</v>
      </c>
      <c r="Q97" s="66" t="s">
        <v>58</v>
      </c>
      <c r="R97" s="66" t="s">
        <v>58</v>
      </c>
      <c r="S97" s="66" t="s">
        <v>58</v>
      </c>
      <c r="T97" s="66" t="s">
        <v>58</v>
      </c>
      <c r="U97" s="66" t="s">
        <v>58</v>
      </c>
      <c r="V97" s="66" t="s">
        <v>58</v>
      </c>
      <c r="W97" s="66" t="s">
        <v>58</v>
      </c>
      <c r="X97" s="66" t="s">
        <v>58</v>
      </c>
      <c r="Y97" s="66" t="s">
        <v>58</v>
      </c>
      <c r="Z97" s="66" t="s">
        <v>58</v>
      </c>
      <c r="AA97" s="66" t="s">
        <v>58</v>
      </c>
      <c r="AB97" s="66" t="s">
        <v>58</v>
      </c>
      <c r="AC97" s="66" t="s">
        <v>58</v>
      </c>
      <c r="AD97" s="66" t="s">
        <v>58</v>
      </c>
      <c r="AE97" s="66" t="s">
        <v>58</v>
      </c>
      <c r="AF97" s="66" t="s">
        <v>58</v>
      </c>
      <c r="AG97" s="66" t="s">
        <v>58</v>
      </c>
      <c r="AH97" s="66" t="s">
        <v>58</v>
      </c>
      <c r="AI97" s="66" t="s">
        <v>58</v>
      </c>
      <c r="AJ97" s="66" t="s">
        <v>58</v>
      </c>
      <c r="AK97" s="66" t="s">
        <v>58</v>
      </c>
      <c r="AL97" s="66" t="s">
        <v>58</v>
      </c>
      <c r="AM97" s="66" t="s">
        <v>58</v>
      </c>
    </row>
    <row r="98" spans="1:39" ht="120" customHeight="1">
      <c r="A98" s="54">
        <v>93</v>
      </c>
      <c r="B98" s="52" t="str">
        <f>+IF(ISERROR(MATCH($A98,陽性者一覧!$A:$A,0)),"",INDEX(陽性者一覧!B:B,MATCH($A98,陽性者一覧!$A:$A,0),1))</f>
        <v/>
      </c>
      <c r="C98" s="52" t="str">
        <f>+IF(ISERROR(MATCH($A98,陽性者一覧!$A:$A,0)),"",INDEX(陽性者一覧!$I:$I,MATCH($A98,陽性者一覧!$A:$A,0),1))</f>
        <v/>
      </c>
      <c r="D98" s="57" t="str">
        <f>+IF(ISERROR(MATCH($A98,陽性者一覧!$A:$A,0)),"",INDEX(陽性者一覧!C:C,MATCH($A98,陽性者一覧!$A:$A,0),1))</f>
        <v/>
      </c>
      <c r="E98" s="58" t="str">
        <f>+IF(ISERROR(MATCH($A98,陽性者一覧!$A:$A,0)),"",INDEX(陽性者一覧!J:J,MATCH($A98,陽性者一覧!$A:$A,0),1))</f>
        <v/>
      </c>
      <c r="F98" s="58" t="str">
        <f>+IF(ISERROR(MATCH($A98,陽性者一覧!$A:$A,0)),"",INDEX(陽性者一覧!K:K,MATCH($A98,陽性者一覧!$A:$A,0),1))</f>
        <v/>
      </c>
      <c r="G98" s="56" t="s">
        <v>53</v>
      </c>
      <c r="H98" s="66" t="s">
        <v>58</v>
      </c>
      <c r="I98" s="66" t="s">
        <v>58</v>
      </c>
      <c r="J98" s="66" t="s">
        <v>58</v>
      </c>
      <c r="K98" s="66" t="s">
        <v>58</v>
      </c>
      <c r="L98" s="66" t="s">
        <v>58</v>
      </c>
      <c r="M98" s="66" t="s">
        <v>58</v>
      </c>
      <c r="N98" s="66" t="s">
        <v>58</v>
      </c>
      <c r="O98" s="66" t="s">
        <v>58</v>
      </c>
      <c r="P98" s="66" t="s">
        <v>58</v>
      </c>
      <c r="Q98" s="66" t="s">
        <v>58</v>
      </c>
      <c r="R98" s="66" t="s">
        <v>58</v>
      </c>
      <c r="S98" s="66" t="s">
        <v>58</v>
      </c>
      <c r="T98" s="66" t="s">
        <v>58</v>
      </c>
      <c r="U98" s="66" t="s">
        <v>58</v>
      </c>
      <c r="V98" s="66" t="s">
        <v>58</v>
      </c>
      <c r="W98" s="66" t="s">
        <v>58</v>
      </c>
      <c r="X98" s="66" t="s">
        <v>58</v>
      </c>
      <c r="Y98" s="66" t="s">
        <v>58</v>
      </c>
      <c r="Z98" s="66" t="s">
        <v>58</v>
      </c>
      <c r="AA98" s="66" t="s">
        <v>58</v>
      </c>
      <c r="AB98" s="66" t="s">
        <v>58</v>
      </c>
      <c r="AC98" s="66" t="s">
        <v>58</v>
      </c>
      <c r="AD98" s="66" t="s">
        <v>58</v>
      </c>
      <c r="AE98" s="66" t="s">
        <v>58</v>
      </c>
      <c r="AF98" s="66" t="s">
        <v>58</v>
      </c>
      <c r="AG98" s="66" t="s">
        <v>58</v>
      </c>
      <c r="AH98" s="66" t="s">
        <v>58</v>
      </c>
      <c r="AI98" s="66" t="s">
        <v>58</v>
      </c>
      <c r="AJ98" s="66" t="s">
        <v>58</v>
      </c>
      <c r="AK98" s="66" t="s">
        <v>58</v>
      </c>
      <c r="AL98" s="66" t="s">
        <v>58</v>
      </c>
      <c r="AM98" s="66" t="s">
        <v>58</v>
      </c>
    </row>
    <row r="99" spans="1:39" ht="120" customHeight="1">
      <c r="A99" s="54">
        <v>94</v>
      </c>
      <c r="B99" s="52" t="str">
        <f>+IF(ISERROR(MATCH($A99,陽性者一覧!$A:$A,0)),"",INDEX(陽性者一覧!B:B,MATCH($A99,陽性者一覧!$A:$A,0),1))</f>
        <v/>
      </c>
      <c r="C99" s="52" t="str">
        <f>+IF(ISERROR(MATCH($A99,陽性者一覧!$A:$A,0)),"",INDEX(陽性者一覧!$I:$I,MATCH($A99,陽性者一覧!$A:$A,0),1))</f>
        <v/>
      </c>
      <c r="D99" s="57" t="str">
        <f>+IF(ISERROR(MATCH($A99,陽性者一覧!$A:$A,0)),"",INDEX(陽性者一覧!C:C,MATCH($A99,陽性者一覧!$A:$A,0),1))</f>
        <v/>
      </c>
      <c r="E99" s="58" t="str">
        <f>+IF(ISERROR(MATCH($A99,陽性者一覧!$A:$A,0)),"",INDEX(陽性者一覧!J:J,MATCH($A99,陽性者一覧!$A:$A,0),1))</f>
        <v/>
      </c>
      <c r="F99" s="58" t="str">
        <f>+IF(ISERROR(MATCH($A99,陽性者一覧!$A:$A,0)),"",INDEX(陽性者一覧!K:K,MATCH($A99,陽性者一覧!$A:$A,0),1))</f>
        <v/>
      </c>
      <c r="G99" s="56" t="s">
        <v>53</v>
      </c>
      <c r="H99" s="66" t="s">
        <v>58</v>
      </c>
      <c r="I99" s="66" t="s">
        <v>58</v>
      </c>
      <c r="J99" s="66" t="s">
        <v>58</v>
      </c>
      <c r="K99" s="66" t="s">
        <v>58</v>
      </c>
      <c r="L99" s="66" t="s">
        <v>58</v>
      </c>
      <c r="M99" s="66" t="s">
        <v>58</v>
      </c>
      <c r="N99" s="66" t="s">
        <v>58</v>
      </c>
      <c r="O99" s="66" t="s">
        <v>58</v>
      </c>
      <c r="P99" s="66" t="s">
        <v>58</v>
      </c>
      <c r="Q99" s="66" t="s">
        <v>58</v>
      </c>
      <c r="R99" s="66" t="s">
        <v>58</v>
      </c>
      <c r="S99" s="66" t="s">
        <v>58</v>
      </c>
      <c r="T99" s="66" t="s">
        <v>58</v>
      </c>
      <c r="U99" s="66" t="s">
        <v>58</v>
      </c>
      <c r="V99" s="66" t="s">
        <v>58</v>
      </c>
      <c r="W99" s="66" t="s">
        <v>58</v>
      </c>
      <c r="X99" s="66" t="s">
        <v>58</v>
      </c>
      <c r="Y99" s="66" t="s">
        <v>58</v>
      </c>
      <c r="Z99" s="66" t="s">
        <v>58</v>
      </c>
      <c r="AA99" s="66" t="s">
        <v>58</v>
      </c>
      <c r="AB99" s="66" t="s">
        <v>58</v>
      </c>
      <c r="AC99" s="66" t="s">
        <v>58</v>
      </c>
      <c r="AD99" s="66" t="s">
        <v>58</v>
      </c>
      <c r="AE99" s="66" t="s">
        <v>58</v>
      </c>
      <c r="AF99" s="66" t="s">
        <v>58</v>
      </c>
      <c r="AG99" s="66" t="s">
        <v>58</v>
      </c>
      <c r="AH99" s="66" t="s">
        <v>58</v>
      </c>
      <c r="AI99" s="66" t="s">
        <v>58</v>
      </c>
      <c r="AJ99" s="66" t="s">
        <v>58</v>
      </c>
      <c r="AK99" s="66" t="s">
        <v>58</v>
      </c>
      <c r="AL99" s="66" t="s">
        <v>58</v>
      </c>
      <c r="AM99" s="66" t="s">
        <v>58</v>
      </c>
    </row>
    <row r="100" spans="1:39" ht="120" customHeight="1">
      <c r="A100" s="54">
        <v>95</v>
      </c>
      <c r="B100" s="52" t="str">
        <f>+IF(ISERROR(MATCH($A100,陽性者一覧!$A:$A,0)),"",INDEX(陽性者一覧!B:B,MATCH($A100,陽性者一覧!$A:$A,0),1))</f>
        <v/>
      </c>
      <c r="C100" s="52" t="str">
        <f>+IF(ISERROR(MATCH($A100,陽性者一覧!$A:$A,0)),"",INDEX(陽性者一覧!$I:$I,MATCH($A100,陽性者一覧!$A:$A,0),1))</f>
        <v/>
      </c>
      <c r="D100" s="57" t="str">
        <f>+IF(ISERROR(MATCH($A100,陽性者一覧!$A:$A,0)),"",INDEX(陽性者一覧!C:C,MATCH($A100,陽性者一覧!$A:$A,0),1))</f>
        <v/>
      </c>
      <c r="E100" s="58" t="str">
        <f>+IF(ISERROR(MATCH($A100,陽性者一覧!$A:$A,0)),"",INDEX(陽性者一覧!J:J,MATCH($A100,陽性者一覧!$A:$A,0),1))</f>
        <v/>
      </c>
      <c r="F100" s="58" t="str">
        <f>+IF(ISERROR(MATCH($A100,陽性者一覧!$A:$A,0)),"",INDEX(陽性者一覧!K:K,MATCH($A100,陽性者一覧!$A:$A,0),1))</f>
        <v/>
      </c>
      <c r="G100" s="56" t="s">
        <v>53</v>
      </c>
      <c r="H100" s="66" t="s">
        <v>58</v>
      </c>
      <c r="I100" s="66" t="s">
        <v>58</v>
      </c>
      <c r="J100" s="66" t="s">
        <v>58</v>
      </c>
      <c r="K100" s="66" t="s">
        <v>58</v>
      </c>
      <c r="L100" s="66" t="s">
        <v>58</v>
      </c>
      <c r="M100" s="66" t="s">
        <v>58</v>
      </c>
      <c r="N100" s="66" t="s">
        <v>58</v>
      </c>
      <c r="O100" s="66" t="s">
        <v>58</v>
      </c>
      <c r="P100" s="66" t="s">
        <v>58</v>
      </c>
      <c r="Q100" s="66" t="s">
        <v>58</v>
      </c>
      <c r="R100" s="66" t="s">
        <v>58</v>
      </c>
      <c r="S100" s="66" t="s">
        <v>58</v>
      </c>
      <c r="T100" s="66" t="s">
        <v>58</v>
      </c>
      <c r="U100" s="66" t="s">
        <v>58</v>
      </c>
      <c r="V100" s="66" t="s">
        <v>58</v>
      </c>
      <c r="W100" s="66" t="s">
        <v>58</v>
      </c>
      <c r="X100" s="66" t="s">
        <v>58</v>
      </c>
      <c r="Y100" s="66" t="s">
        <v>58</v>
      </c>
      <c r="Z100" s="66" t="s">
        <v>58</v>
      </c>
      <c r="AA100" s="66" t="s">
        <v>58</v>
      </c>
      <c r="AB100" s="66" t="s">
        <v>58</v>
      </c>
      <c r="AC100" s="66" t="s">
        <v>58</v>
      </c>
      <c r="AD100" s="66" t="s">
        <v>58</v>
      </c>
      <c r="AE100" s="66" t="s">
        <v>58</v>
      </c>
      <c r="AF100" s="66" t="s">
        <v>58</v>
      </c>
      <c r="AG100" s="66" t="s">
        <v>58</v>
      </c>
      <c r="AH100" s="66" t="s">
        <v>58</v>
      </c>
      <c r="AI100" s="66" t="s">
        <v>58</v>
      </c>
      <c r="AJ100" s="66" t="s">
        <v>58</v>
      </c>
      <c r="AK100" s="66" t="s">
        <v>58</v>
      </c>
      <c r="AL100" s="66" t="s">
        <v>58</v>
      </c>
      <c r="AM100" s="66" t="s">
        <v>58</v>
      </c>
    </row>
    <row r="101" spans="1:39" ht="120" customHeight="1">
      <c r="A101" s="54">
        <v>96</v>
      </c>
      <c r="B101" s="52" t="str">
        <f>+IF(ISERROR(MATCH($A101,陽性者一覧!$A:$A,0)),"",INDEX(陽性者一覧!B:B,MATCH($A101,陽性者一覧!$A:$A,0),1))</f>
        <v/>
      </c>
      <c r="C101" s="52" t="str">
        <f>+IF(ISERROR(MATCH($A101,陽性者一覧!$A:$A,0)),"",INDEX(陽性者一覧!$I:$I,MATCH($A101,陽性者一覧!$A:$A,0),1))</f>
        <v/>
      </c>
      <c r="D101" s="57" t="str">
        <f>+IF(ISERROR(MATCH($A101,陽性者一覧!$A:$A,0)),"",INDEX(陽性者一覧!C:C,MATCH($A101,陽性者一覧!$A:$A,0),1))</f>
        <v/>
      </c>
      <c r="E101" s="58" t="str">
        <f>+IF(ISERROR(MATCH($A101,陽性者一覧!$A:$A,0)),"",INDEX(陽性者一覧!J:J,MATCH($A101,陽性者一覧!$A:$A,0),1))</f>
        <v/>
      </c>
      <c r="F101" s="58" t="str">
        <f>+IF(ISERROR(MATCH($A101,陽性者一覧!$A:$A,0)),"",INDEX(陽性者一覧!K:K,MATCH($A101,陽性者一覧!$A:$A,0),1))</f>
        <v/>
      </c>
      <c r="G101" s="56" t="s">
        <v>53</v>
      </c>
      <c r="H101" s="66" t="s">
        <v>58</v>
      </c>
      <c r="I101" s="66" t="s">
        <v>58</v>
      </c>
      <c r="J101" s="66" t="s">
        <v>58</v>
      </c>
      <c r="K101" s="66" t="s">
        <v>58</v>
      </c>
      <c r="L101" s="66" t="s">
        <v>58</v>
      </c>
      <c r="M101" s="66" t="s">
        <v>58</v>
      </c>
      <c r="N101" s="66" t="s">
        <v>58</v>
      </c>
      <c r="O101" s="66" t="s">
        <v>58</v>
      </c>
      <c r="P101" s="66" t="s">
        <v>58</v>
      </c>
      <c r="Q101" s="66" t="s">
        <v>58</v>
      </c>
      <c r="R101" s="66" t="s">
        <v>58</v>
      </c>
      <c r="S101" s="66" t="s">
        <v>58</v>
      </c>
      <c r="T101" s="66" t="s">
        <v>58</v>
      </c>
      <c r="U101" s="66" t="s">
        <v>58</v>
      </c>
      <c r="V101" s="66" t="s">
        <v>58</v>
      </c>
      <c r="W101" s="66" t="s">
        <v>58</v>
      </c>
      <c r="X101" s="66" t="s">
        <v>58</v>
      </c>
      <c r="Y101" s="66" t="s">
        <v>58</v>
      </c>
      <c r="Z101" s="66" t="s">
        <v>58</v>
      </c>
      <c r="AA101" s="66" t="s">
        <v>58</v>
      </c>
      <c r="AB101" s="66" t="s">
        <v>58</v>
      </c>
      <c r="AC101" s="66" t="s">
        <v>58</v>
      </c>
      <c r="AD101" s="66" t="s">
        <v>58</v>
      </c>
      <c r="AE101" s="66" t="s">
        <v>58</v>
      </c>
      <c r="AF101" s="66" t="s">
        <v>58</v>
      </c>
      <c r="AG101" s="66" t="s">
        <v>58</v>
      </c>
      <c r="AH101" s="66" t="s">
        <v>58</v>
      </c>
      <c r="AI101" s="66" t="s">
        <v>58</v>
      </c>
      <c r="AJ101" s="66" t="s">
        <v>58</v>
      </c>
      <c r="AK101" s="66" t="s">
        <v>58</v>
      </c>
      <c r="AL101" s="66" t="s">
        <v>58</v>
      </c>
      <c r="AM101" s="66" t="s">
        <v>58</v>
      </c>
    </row>
    <row r="102" spans="1:39" ht="120" customHeight="1">
      <c r="A102" s="54">
        <v>97</v>
      </c>
      <c r="B102" s="52" t="str">
        <f>+IF(ISERROR(MATCH($A102,陽性者一覧!$A:$A,0)),"",INDEX(陽性者一覧!B:B,MATCH($A102,陽性者一覧!$A:$A,0),1))</f>
        <v/>
      </c>
      <c r="C102" s="52" t="str">
        <f>+IF(ISERROR(MATCH($A102,陽性者一覧!$A:$A,0)),"",INDEX(陽性者一覧!$I:$I,MATCH($A102,陽性者一覧!$A:$A,0),1))</f>
        <v/>
      </c>
      <c r="D102" s="57" t="str">
        <f>+IF(ISERROR(MATCH($A102,陽性者一覧!$A:$A,0)),"",INDEX(陽性者一覧!C:C,MATCH($A102,陽性者一覧!$A:$A,0),1))</f>
        <v/>
      </c>
      <c r="E102" s="58" t="str">
        <f>+IF(ISERROR(MATCH($A102,陽性者一覧!$A:$A,0)),"",INDEX(陽性者一覧!J:J,MATCH($A102,陽性者一覧!$A:$A,0),1))</f>
        <v/>
      </c>
      <c r="F102" s="58" t="str">
        <f>+IF(ISERROR(MATCH($A102,陽性者一覧!$A:$A,0)),"",INDEX(陽性者一覧!K:K,MATCH($A102,陽性者一覧!$A:$A,0),1))</f>
        <v/>
      </c>
      <c r="G102" s="56" t="s">
        <v>53</v>
      </c>
      <c r="H102" s="66" t="s">
        <v>58</v>
      </c>
      <c r="I102" s="66" t="s">
        <v>58</v>
      </c>
      <c r="J102" s="66" t="s">
        <v>58</v>
      </c>
      <c r="K102" s="66" t="s">
        <v>58</v>
      </c>
      <c r="L102" s="66" t="s">
        <v>58</v>
      </c>
      <c r="M102" s="66" t="s">
        <v>58</v>
      </c>
      <c r="N102" s="66" t="s">
        <v>58</v>
      </c>
      <c r="O102" s="66" t="s">
        <v>58</v>
      </c>
      <c r="P102" s="66" t="s">
        <v>58</v>
      </c>
      <c r="Q102" s="66" t="s">
        <v>58</v>
      </c>
      <c r="R102" s="66" t="s">
        <v>58</v>
      </c>
      <c r="S102" s="66" t="s">
        <v>58</v>
      </c>
      <c r="T102" s="66" t="s">
        <v>58</v>
      </c>
      <c r="U102" s="66" t="s">
        <v>58</v>
      </c>
      <c r="V102" s="66" t="s">
        <v>58</v>
      </c>
      <c r="W102" s="66" t="s">
        <v>58</v>
      </c>
      <c r="X102" s="66" t="s">
        <v>58</v>
      </c>
      <c r="Y102" s="66" t="s">
        <v>58</v>
      </c>
      <c r="Z102" s="66" t="s">
        <v>58</v>
      </c>
      <c r="AA102" s="66" t="s">
        <v>58</v>
      </c>
      <c r="AB102" s="66" t="s">
        <v>58</v>
      </c>
      <c r="AC102" s="66" t="s">
        <v>58</v>
      </c>
      <c r="AD102" s="66" t="s">
        <v>58</v>
      </c>
      <c r="AE102" s="66" t="s">
        <v>58</v>
      </c>
      <c r="AF102" s="66" t="s">
        <v>58</v>
      </c>
      <c r="AG102" s="66" t="s">
        <v>58</v>
      </c>
      <c r="AH102" s="66" t="s">
        <v>58</v>
      </c>
      <c r="AI102" s="66" t="s">
        <v>58</v>
      </c>
      <c r="AJ102" s="66" t="s">
        <v>58</v>
      </c>
      <c r="AK102" s="66" t="s">
        <v>58</v>
      </c>
      <c r="AL102" s="66" t="s">
        <v>58</v>
      </c>
      <c r="AM102" s="66" t="s">
        <v>58</v>
      </c>
    </row>
    <row r="103" spans="1:39" ht="120" customHeight="1">
      <c r="A103" s="54">
        <v>98</v>
      </c>
      <c r="B103" s="52" t="str">
        <f>+IF(ISERROR(MATCH($A103,陽性者一覧!$A:$A,0)),"",INDEX(陽性者一覧!B:B,MATCH($A103,陽性者一覧!$A:$A,0),1))</f>
        <v/>
      </c>
      <c r="C103" s="52" t="str">
        <f>+IF(ISERROR(MATCH($A103,陽性者一覧!$A:$A,0)),"",INDEX(陽性者一覧!$I:$I,MATCH($A103,陽性者一覧!$A:$A,0),1))</f>
        <v/>
      </c>
      <c r="D103" s="57" t="str">
        <f>+IF(ISERROR(MATCH($A103,陽性者一覧!$A:$A,0)),"",INDEX(陽性者一覧!C:C,MATCH($A103,陽性者一覧!$A:$A,0),1))</f>
        <v/>
      </c>
      <c r="E103" s="58" t="str">
        <f>+IF(ISERROR(MATCH($A103,陽性者一覧!$A:$A,0)),"",INDEX(陽性者一覧!J:J,MATCH($A103,陽性者一覧!$A:$A,0),1))</f>
        <v/>
      </c>
      <c r="F103" s="58" t="str">
        <f>+IF(ISERROR(MATCH($A103,陽性者一覧!$A:$A,0)),"",INDEX(陽性者一覧!K:K,MATCH($A103,陽性者一覧!$A:$A,0),1))</f>
        <v/>
      </c>
      <c r="G103" s="56" t="s">
        <v>53</v>
      </c>
      <c r="H103" s="66" t="s">
        <v>58</v>
      </c>
      <c r="I103" s="66" t="s">
        <v>58</v>
      </c>
      <c r="J103" s="66" t="s">
        <v>58</v>
      </c>
      <c r="K103" s="66" t="s">
        <v>58</v>
      </c>
      <c r="L103" s="66" t="s">
        <v>58</v>
      </c>
      <c r="M103" s="66" t="s">
        <v>58</v>
      </c>
      <c r="N103" s="66" t="s">
        <v>58</v>
      </c>
      <c r="O103" s="66" t="s">
        <v>58</v>
      </c>
      <c r="P103" s="66" t="s">
        <v>58</v>
      </c>
      <c r="Q103" s="66" t="s">
        <v>58</v>
      </c>
      <c r="R103" s="66" t="s">
        <v>58</v>
      </c>
      <c r="S103" s="66" t="s">
        <v>58</v>
      </c>
      <c r="T103" s="66" t="s">
        <v>58</v>
      </c>
      <c r="U103" s="66" t="s">
        <v>58</v>
      </c>
      <c r="V103" s="66" t="s">
        <v>58</v>
      </c>
      <c r="W103" s="66" t="s">
        <v>58</v>
      </c>
      <c r="X103" s="66" t="s">
        <v>58</v>
      </c>
      <c r="Y103" s="66" t="s">
        <v>58</v>
      </c>
      <c r="Z103" s="66" t="s">
        <v>58</v>
      </c>
      <c r="AA103" s="66" t="s">
        <v>58</v>
      </c>
      <c r="AB103" s="66" t="s">
        <v>58</v>
      </c>
      <c r="AC103" s="66" t="s">
        <v>58</v>
      </c>
      <c r="AD103" s="66" t="s">
        <v>58</v>
      </c>
      <c r="AE103" s="66" t="s">
        <v>58</v>
      </c>
      <c r="AF103" s="66" t="s">
        <v>58</v>
      </c>
      <c r="AG103" s="66" t="s">
        <v>58</v>
      </c>
      <c r="AH103" s="66" t="s">
        <v>58</v>
      </c>
      <c r="AI103" s="66" t="s">
        <v>58</v>
      </c>
      <c r="AJ103" s="66" t="s">
        <v>58</v>
      </c>
      <c r="AK103" s="66" t="s">
        <v>58</v>
      </c>
      <c r="AL103" s="66" t="s">
        <v>58</v>
      </c>
      <c r="AM103" s="66" t="s">
        <v>58</v>
      </c>
    </row>
    <row r="104" spans="1:39" ht="120" customHeight="1">
      <c r="A104" s="54">
        <v>99</v>
      </c>
      <c r="B104" s="52" t="str">
        <f>+IF(ISERROR(MATCH($A104,陽性者一覧!$A:$A,0)),"",INDEX(陽性者一覧!B:B,MATCH($A104,陽性者一覧!$A:$A,0),1))</f>
        <v/>
      </c>
      <c r="C104" s="52" t="str">
        <f>+IF(ISERROR(MATCH($A104,陽性者一覧!$A:$A,0)),"",INDEX(陽性者一覧!$I:$I,MATCH($A104,陽性者一覧!$A:$A,0),1))</f>
        <v/>
      </c>
      <c r="D104" s="57" t="str">
        <f>+IF(ISERROR(MATCH($A104,陽性者一覧!$A:$A,0)),"",INDEX(陽性者一覧!C:C,MATCH($A104,陽性者一覧!$A:$A,0),1))</f>
        <v/>
      </c>
      <c r="E104" s="58" t="str">
        <f>+IF(ISERROR(MATCH($A104,陽性者一覧!$A:$A,0)),"",INDEX(陽性者一覧!J:J,MATCH($A104,陽性者一覧!$A:$A,0),1))</f>
        <v/>
      </c>
      <c r="F104" s="58" t="str">
        <f>+IF(ISERROR(MATCH($A104,陽性者一覧!$A:$A,0)),"",INDEX(陽性者一覧!K:K,MATCH($A104,陽性者一覧!$A:$A,0),1))</f>
        <v/>
      </c>
      <c r="G104" s="56" t="s">
        <v>53</v>
      </c>
      <c r="H104" s="66" t="s">
        <v>58</v>
      </c>
      <c r="I104" s="66" t="s">
        <v>58</v>
      </c>
      <c r="J104" s="66" t="s">
        <v>58</v>
      </c>
      <c r="K104" s="66" t="s">
        <v>58</v>
      </c>
      <c r="L104" s="66" t="s">
        <v>58</v>
      </c>
      <c r="M104" s="66" t="s">
        <v>58</v>
      </c>
      <c r="N104" s="66" t="s">
        <v>58</v>
      </c>
      <c r="O104" s="66" t="s">
        <v>58</v>
      </c>
      <c r="P104" s="66" t="s">
        <v>58</v>
      </c>
      <c r="Q104" s="66" t="s">
        <v>58</v>
      </c>
      <c r="R104" s="66" t="s">
        <v>58</v>
      </c>
      <c r="S104" s="66" t="s">
        <v>58</v>
      </c>
      <c r="T104" s="66" t="s">
        <v>58</v>
      </c>
      <c r="U104" s="66" t="s">
        <v>58</v>
      </c>
      <c r="V104" s="66" t="s">
        <v>58</v>
      </c>
      <c r="W104" s="66" t="s">
        <v>58</v>
      </c>
      <c r="X104" s="66" t="s">
        <v>58</v>
      </c>
      <c r="Y104" s="66" t="s">
        <v>58</v>
      </c>
      <c r="Z104" s="66" t="s">
        <v>58</v>
      </c>
      <c r="AA104" s="66" t="s">
        <v>58</v>
      </c>
      <c r="AB104" s="66" t="s">
        <v>58</v>
      </c>
      <c r="AC104" s="66" t="s">
        <v>58</v>
      </c>
      <c r="AD104" s="66" t="s">
        <v>58</v>
      </c>
      <c r="AE104" s="66" t="s">
        <v>58</v>
      </c>
      <c r="AF104" s="66" t="s">
        <v>58</v>
      </c>
      <c r="AG104" s="66" t="s">
        <v>58</v>
      </c>
      <c r="AH104" s="66" t="s">
        <v>58</v>
      </c>
      <c r="AI104" s="66" t="s">
        <v>58</v>
      </c>
      <c r="AJ104" s="66" t="s">
        <v>58</v>
      </c>
      <c r="AK104" s="66" t="s">
        <v>58</v>
      </c>
      <c r="AL104" s="66" t="s">
        <v>58</v>
      </c>
      <c r="AM104" s="66" t="s">
        <v>58</v>
      </c>
    </row>
    <row r="105" spans="1:39" ht="120" customHeight="1">
      <c r="A105" s="54">
        <v>100</v>
      </c>
      <c r="B105" s="52" t="str">
        <f>+IF(ISERROR(MATCH($A105,陽性者一覧!$A:$A,0)),"",INDEX(陽性者一覧!B:B,MATCH($A105,陽性者一覧!$A:$A,0),1))</f>
        <v/>
      </c>
      <c r="C105" s="52" t="str">
        <f>+IF(ISERROR(MATCH($A105,陽性者一覧!$A:$A,0)),"",INDEX(陽性者一覧!$I:$I,MATCH($A105,陽性者一覧!$A:$A,0),1))</f>
        <v/>
      </c>
      <c r="D105" s="57" t="str">
        <f>+IF(ISERROR(MATCH($A105,陽性者一覧!$A:$A,0)),"",INDEX(陽性者一覧!C:C,MATCH($A105,陽性者一覧!$A:$A,0),1))</f>
        <v/>
      </c>
      <c r="E105" s="58" t="str">
        <f>+IF(ISERROR(MATCH($A105,陽性者一覧!$A:$A,0)),"",INDEX(陽性者一覧!J:J,MATCH($A105,陽性者一覧!$A:$A,0),1))</f>
        <v/>
      </c>
      <c r="F105" s="58" t="str">
        <f>+IF(ISERROR(MATCH($A105,陽性者一覧!$A:$A,0)),"",INDEX(陽性者一覧!K:K,MATCH($A105,陽性者一覧!$A:$A,0),1))</f>
        <v/>
      </c>
      <c r="G105" s="56" t="s">
        <v>53</v>
      </c>
      <c r="H105" s="66" t="s">
        <v>58</v>
      </c>
      <c r="I105" s="66" t="s">
        <v>58</v>
      </c>
      <c r="J105" s="66" t="s">
        <v>58</v>
      </c>
      <c r="K105" s="66" t="s">
        <v>58</v>
      </c>
      <c r="L105" s="66" t="s">
        <v>58</v>
      </c>
      <c r="M105" s="66" t="s">
        <v>58</v>
      </c>
      <c r="N105" s="66" t="s">
        <v>58</v>
      </c>
      <c r="O105" s="66" t="s">
        <v>58</v>
      </c>
      <c r="P105" s="66" t="s">
        <v>58</v>
      </c>
      <c r="Q105" s="66" t="s">
        <v>58</v>
      </c>
      <c r="R105" s="66" t="s">
        <v>58</v>
      </c>
      <c r="S105" s="66" t="s">
        <v>58</v>
      </c>
      <c r="T105" s="66" t="s">
        <v>58</v>
      </c>
      <c r="U105" s="66" t="s">
        <v>58</v>
      </c>
      <c r="V105" s="66" t="s">
        <v>58</v>
      </c>
      <c r="W105" s="66" t="s">
        <v>58</v>
      </c>
      <c r="X105" s="66" t="s">
        <v>58</v>
      </c>
      <c r="Y105" s="66" t="s">
        <v>58</v>
      </c>
      <c r="Z105" s="66" t="s">
        <v>58</v>
      </c>
      <c r="AA105" s="66" t="s">
        <v>58</v>
      </c>
      <c r="AB105" s="66" t="s">
        <v>58</v>
      </c>
      <c r="AC105" s="66" t="s">
        <v>58</v>
      </c>
      <c r="AD105" s="66" t="s">
        <v>58</v>
      </c>
      <c r="AE105" s="66" t="s">
        <v>58</v>
      </c>
      <c r="AF105" s="66" t="s">
        <v>58</v>
      </c>
      <c r="AG105" s="66" t="s">
        <v>58</v>
      </c>
      <c r="AH105" s="66" t="s">
        <v>58</v>
      </c>
      <c r="AI105" s="66" t="s">
        <v>58</v>
      </c>
      <c r="AJ105" s="66" t="s">
        <v>58</v>
      </c>
      <c r="AK105" s="66" t="s">
        <v>58</v>
      </c>
      <c r="AL105" s="66" t="s">
        <v>58</v>
      </c>
      <c r="AM105" s="66" t="s">
        <v>58</v>
      </c>
    </row>
  </sheetData>
  <dataConsolidate/>
  <customSheetViews>
    <customSheetView guid="{9A504377-E11E-4107-8523-AE107E07FE80}" scale="70" showPageBreaks="1" zeroValues="0" fitToPage="1" printArea="1" hiddenColumns="1" view="pageBreakPreview" topLeftCell="B1">
      <pane xSplit="5" ySplit="5" topLeftCell="G6" activePane="bottomRight" state="frozen"/>
      <selection pane="bottomRight" activeCell="B6" sqref="B6"/>
      <pageMargins left="0.25" right="0.25" top="0.75" bottom="0.75" header="0.3" footer="0.3"/>
      <pageSetup paperSize="9" scale="43" fitToHeight="0" orientation="landscape" verticalDpi="0" r:id="rId1"/>
    </customSheetView>
  </customSheetViews>
  <mergeCells count="9">
    <mergeCell ref="B1:H1"/>
    <mergeCell ref="I1:L1"/>
    <mergeCell ref="M1:O1"/>
    <mergeCell ref="P1:Q1"/>
    <mergeCell ref="B3:B5"/>
    <mergeCell ref="E3:E5"/>
    <mergeCell ref="C3:C5"/>
    <mergeCell ref="D3:D5"/>
    <mergeCell ref="F3:F5"/>
  </mergeCells>
  <phoneticPr fontId="2"/>
  <conditionalFormatting sqref="H6:AM105">
    <cfRule type="expression" dxfId="4" priority="8">
      <formula>IF($F6="無症状",AND($E6+5=H$2),)</formula>
    </cfRule>
    <cfRule type="expression" dxfId="3" priority="1">
      <formula>AND($F6+5=H$2)</formula>
    </cfRule>
    <cfRule type="expression" dxfId="2" priority="2">
      <formula>AND($F6+10=H$2)</formula>
    </cfRule>
  </conditionalFormatting>
  <conditionalFormatting sqref="F2:F1048576">
    <cfRule type="containsText" dxfId="1" priority="7" operator="containsText" text="無症状">
      <formula>NOT(ISERROR(SEARCH("無症状",F2)))</formula>
    </cfRule>
  </conditionalFormatting>
  <conditionalFormatting sqref="F6:F105">
    <cfRule type="expression" dxfId="0" priority="5">
      <formula>_xlfn.ISFORMULA($F6)=FALSE</formula>
    </cfRule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landscape" r:id="rId2"/>
  <headerFooter>
    <oddFooter>&amp;R&amp;"-,太字"&amp;20&amp;D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陽性者一覧</vt:lpstr>
      <vt:lpstr>健康観察表</vt:lpstr>
      <vt:lpstr>健康観察表!Print_Area</vt:lpstr>
      <vt:lpstr>陽性者一覧!Print_Area</vt:lpstr>
      <vt:lpstr>健康観察表!Print_Titles</vt:lpstr>
      <vt:lpstr>陽性者一覧!Print_Titles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asahi2021-4</dc:creator>
  <cp:lastModifiedBy>user</cp:lastModifiedBy>
  <cp:lastPrinted>2023-04-27T05:24:48Z</cp:lastPrinted>
  <dcterms:created xsi:type="dcterms:W3CDTF">2022-09-15T08:16:42Z</dcterms:created>
  <dcterms:modified xsi:type="dcterms:W3CDTF">2023-04-27T06:12:50Z</dcterms:modified>
</cp:coreProperties>
</file>