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315" windowHeight="11865"/>
  </bookViews>
  <sheets>
    <sheet name="投票結果" sheetId="1" r:id="rId1"/>
    <sheet name="開票結果(選挙区)" sheetId="2" r:id="rId2"/>
    <sheet name="開票結果(比例代表)" sheetId="4" r:id="rId3"/>
  </sheets>
  <definedNames>
    <definedName name="_xlnm.Print_Titles" localSheetId="2">'開票結果(比例代表)'!$1:$1</definedName>
  </definedNames>
  <calcPr calcId="125725"/>
</workbook>
</file>

<file path=xl/calcChain.xml><?xml version="1.0" encoding="utf-8"?>
<calcChain xmlns="http://schemas.openxmlformats.org/spreadsheetml/2006/main">
  <c r="J88" i="4"/>
  <c r="J105" s="1"/>
  <c r="I88"/>
  <c r="I105" s="1"/>
  <c r="H88"/>
  <c r="H105" s="1"/>
  <c r="G88"/>
  <c r="G105" s="1"/>
  <c r="F88"/>
  <c r="F105" s="1"/>
  <c r="E88"/>
  <c r="E105" s="1"/>
  <c r="D88"/>
  <c r="D105" s="1"/>
  <c r="C88"/>
  <c r="C105" s="1"/>
  <c r="B88"/>
  <c r="B105" s="1"/>
  <c r="J62"/>
  <c r="J79" s="1"/>
  <c r="I62"/>
  <c r="I79" s="1"/>
  <c r="H62"/>
  <c r="H79" s="1"/>
  <c r="G62"/>
  <c r="G79" s="1"/>
  <c r="F62"/>
  <c r="F79" s="1"/>
  <c r="E62"/>
  <c r="E79" s="1"/>
  <c r="D62"/>
  <c r="D79" s="1"/>
  <c r="C62"/>
  <c r="C79" s="1"/>
  <c r="B62"/>
  <c r="B79" s="1"/>
  <c r="J36"/>
  <c r="J53" s="1"/>
  <c r="I36"/>
  <c r="I53" s="1"/>
  <c r="H36"/>
  <c r="H53" s="1"/>
  <c r="G36"/>
  <c r="G53" s="1"/>
  <c r="F36"/>
  <c r="F53" s="1"/>
  <c r="E36"/>
  <c r="E53" s="1"/>
  <c r="D36"/>
  <c r="D53" s="1"/>
  <c r="C36"/>
  <c r="C53" s="1"/>
  <c r="B36"/>
  <c r="B53" s="1"/>
  <c r="J10"/>
  <c r="J27" s="1"/>
  <c r="I10"/>
  <c r="I27" s="1"/>
  <c r="H10"/>
  <c r="H27" s="1"/>
  <c r="G10"/>
  <c r="G27" s="1"/>
  <c r="F10"/>
  <c r="F27" s="1"/>
  <c r="E10"/>
  <c r="E27" s="1"/>
  <c r="D10"/>
  <c r="D27" s="1"/>
  <c r="C10"/>
  <c r="C27" s="1"/>
  <c r="B10"/>
  <c r="B27" s="1"/>
  <c r="G10" i="2"/>
  <c r="G27" s="1"/>
  <c r="F10"/>
  <c r="F27" s="1"/>
  <c r="E10"/>
  <c r="E27" s="1"/>
  <c r="D10"/>
  <c r="D27" s="1"/>
  <c r="C10"/>
  <c r="C27" s="1"/>
  <c r="B10"/>
  <c r="B27" s="1"/>
  <c r="G35" i="1"/>
  <c r="G52" s="1"/>
  <c r="J52" s="1"/>
  <c r="F35"/>
  <c r="F52" s="1"/>
  <c r="E35"/>
  <c r="E52" s="1"/>
  <c r="H52" s="1"/>
  <c r="D35"/>
  <c r="D52" s="1"/>
  <c r="C35"/>
  <c r="C52" s="1"/>
  <c r="B35"/>
  <c r="B52" s="1"/>
  <c r="G10"/>
  <c r="G27" s="1"/>
  <c r="J27" s="1"/>
  <c r="F10"/>
  <c r="F27" s="1"/>
  <c r="E10"/>
  <c r="E27" s="1"/>
  <c r="H27" s="1"/>
  <c r="D10"/>
  <c r="D27" s="1"/>
  <c r="C10"/>
  <c r="C27" s="1"/>
  <c r="B10"/>
  <c r="B27" s="1"/>
  <c r="I27" l="1"/>
  <c r="I52"/>
  <c r="I10"/>
  <c r="I35"/>
  <c r="H10"/>
  <c r="J10"/>
  <c r="H35"/>
  <c r="J35"/>
</calcChain>
</file>

<file path=xl/sharedStrings.xml><?xml version="1.0" encoding="utf-8"?>
<sst xmlns="http://schemas.openxmlformats.org/spreadsheetml/2006/main" count="281" uniqueCount="65">
  <si>
    <t>区分</t>
  </si>
  <si>
    <t>選挙当日の有権者数</t>
  </si>
  <si>
    <t>投票者数</t>
  </si>
  <si>
    <t>投票率（％）</t>
  </si>
  <si>
    <t>前回投票率（％）</t>
  </si>
  <si>
    <t>男</t>
  </si>
  <si>
    <t>女</t>
  </si>
  <si>
    <t>計</t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</si>
  <si>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</si>
  <si>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</si>
  <si>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</si>
  <si>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</si>
  <si>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</si>
  <si>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</si>
  <si>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</si>
  <si>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</si>
  <si>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</si>
  <si>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</si>
  <si>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</si>
  <si>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</si>
  <si>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</si>
  <si>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</si>
  <si>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</si>
  <si>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</si>
  <si>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</si>
  <si>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</si>
  <si>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市計</t>
    <rPh sb="0" eb="1">
      <t>シ</t>
    </rPh>
    <rPh sb="1" eb="2">
      <t>ケイ</t>
    </rPh>
    <phoneticPr fontId="1"/>
  </si>
  <si>
    <t>市町村名</t>
    <phoneticPr fontId="1"/>
  </si>
  <si>
    <t>市 計</t>
  </si>
  <si>
    <t>市町村名</t>
    <rPh sb="0" eb="3">
      <t>シチョウソン</t>
    </rPh>
    <rPh sb="3" eb="4">
      <t>メイ</t>
    </rPh>
    <phoneticPr fontId="1"/>
  </si>
  <si>
    <t>(自由民主党)</t>
  </si>
  <si>
    <t>(民主党)</t>
  </si>
  <si>
    <t>町村計</t>
    <rPh sb="0" eb="2">
      <t>チョウソン</t>
    </rPh>
    <phoneticPr fontId="1"/>
  </si>
  <si>
    <t>オホーツク計</t>
    <rPh sb="5" eb="6">
      <t>ケイ</t>
    </rPh>
    <phoneticPr fontId="1"/>
  </si>
  <si>
    <t>徳永　エリ</t>
  </si>
  <si>
    <t>大林　まこと</t>
  </si>
  <si>
    <t>長谷川　岳</t>
  </si>
  <si>
    <t>中川　けんいち</t>
  </si>
  <si>
    <t>(幸福実現党)</t>
  </si>
  <si>
    <t>(みんなの党)</t>
  </si>
  <si>
    <t>オホーツク計</t>
    <rPh sb="5" eb="6">
      <t>ケイ</t>
    </rPh>
    <phoneticPr fontId="1"/>
  </si>
  <si>
    <t>幸福実現党</t>
    <phoneticPr fontId="2"/>
  </si>
  <si>
    <t>みんなの党</t>
    <phoneticPr fontId="2"/>
  </si>
  <si>
    <t>民主党</t>
    <rPh sb="0" eb="3">
      <t>ミンシュトウ</t>
    </rPh>
    <phoneticPr fontId="2"/>
  </si>
  <si>
    <t>女性党</t>
    <rPh sb="0" eb="2">
      <t>ジョセイ</t>
    </rPh>
    <rPh sb="2" eb="3">
      <t>トウ</t>
    </rPh>
    <phoneticPr fontId="2"/>
  </si>
  <si>
    <t>自由民主党</t>
    <rPh sb="0" eb="2">
      <t>ジユウ</t>
    </rPh>
    <rPh sb="2" eb="5">
      <t>ミンシュトウ</t>
    </rPh>
    <phoneticPr fontId="2"/>
  </si>
  <si>
    <t>新党改革</t>
    <rPh sb="0" eb="2">
      <t>シントウ</t>
    </rPh>
    <rPh sb="2" eb="4">
      <t>カイカク</t>
    </rPh>
    <phoneticPr fontId="2"/>
  </si>
  <si>
    <t>社会民主党</t>
    <rPh sb="0" eb="2">
      <t>シャカイ</t>
    </rPh>
    <rPh sb="2" eb="5">
      <t>ミンシュトウ</t>
    </rPh>
    <phoneticPr fontId="2"/>
  </si>
  <si>
    <t>たちあがれ日本</t>
    <rPh sb="5" eb="7">
      <t>ニホン</t>
    </rPh>
    <phoneticPr fontId="2"/>
  </si>
  <si>
    <t>日本創新党</t>
    <rPh sb="0" eb="2">
      <t>ニホン</t>
    </rPh>
    <rPh sb="2" eb="3">
      <t>ソウ</t>
    </rPh>
    <rPh sb="3" eb="5">
      <t>シントウ</t>
    </rPh>
    <phoneticPr fontId="2"/>
  </si>
  <si>
    <t>国民新党</t>
    <rPh sb="0" eb="2">
      <t>コクミン</t>
    </rPh>
    <rPh sb="2" eb="4">
      <t>シントウ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</si>
  <si>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</si>
  <si>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4">
      <t>キョウサン</t>
    </rPh>
    <rPh sb="4" eb="5">
      <t>トウ</t>
    </rPh>
    <phoneticPr fontId="2"/>
  </si>
  <si>
    <t>得票総数</t>
  </si>
  <si>
    <t>政党等の</t>
  </si>
  <si>
    <t>名簿登載者の</t>
  </si>
  <si>
    <t>はたやま　和也</t>
  </si>
  <si>
    <t>藤川　まさし</t>
  </si>
  <si>
    <t>(日本共産党)</t>
  </si>
  <si>
    <t>　選挙期日　平成２２年７月１１日</t>
    <rPh sb="1" eb="3">
      <t>センキョ</t>
    </rPh>
    <rPh sb="3" eb="5">
      <t>キジツ</t>
    </rPh>
    <rPh sb="6" eb="8">
      <t>ヘイセイ</t>
    </rPh>
    <rPh sb="10" eb="11">
      <t>ネン</t>
    </rPh>
    <rPh sb="12" eb="13">
      <t>ガツ</t>
    </rPh>
    <rPh sb="15" eb="16">
      <t>ニチ</t>
    </rPh>
    <phoneticPr fontId="1"/>
  </si>
  <si>
    <t>参議院議員通常選挙　投票結果（市町村別内訳）</t>
    <rPh sb="0" eb="1">
      <t>サン</t>
    </rPh>
    <rPh sb="5" eb="7">
      <t>ツウジョウ</t>
    </rPh>
    <rPh sb="15" eb="18">
      <t>シチョウソン</t>
    </rPh>
    <rPh sb="18" eb="19">
      <t>ベツ</t>
    </rPh>
    <rPh sb="19" eb="20">
      <t>ウチ</t>
    </rPh>
    <rPh sb="20" eb="21">
      <t>ワケ</t>
    </rPh>
    <phoneticPr fontId="2"/>
  </si>
  <si>
    <t>参議院議員通常選挙　選挙区　候補者別得票数　開票区別得票数一覧</t>
    <rPh sb="10" eb="13">
      <t>センキョク</t>
    </rPh>
    <rPh sb="14" eb="17">
      <t>コウホシャ</t>
    </rPh>
    <rPh sb="17" eb="18">
      <t>ベツ</t>
    </rPh>
    <rPh sb="18" eb="21">
      <t>トクヒョウスウ</t>
    </rPh>
    <rPh sb="22" eb="25">
      <t>カイヒョウク</t>
    </rPh>
    <rPh sb="25" eb="26">
      <t>ベツ</t>
    </rPh>
    <rPh sb="26" eb="29">
      <t>トクヒョウスウ</t>
    </rPh>
    <rPh sb="29" eb="31">
      <t>イチラン</t>
    </rPh>
    <phoneticPr fontId="1"/>
  </si>
  <si>
    <t>参議院議員通常選挙　比例代表　名簿届出政党等別得票数
　得票総数の開票区別政党等別一覧</t>
    <rPh sb="10" eb="12">
      <t>ヒレイ</t>
    </rPh>
    <rPh sb="12" eb="14">
      <t>ダイヒョウ</t>
    </rPh>
    <rPh sb="15" eb="17">
      <t>メイボ</t>
    </rPh>
    <rPh sb="17" eb="19">
      <t>トドケデ</t>
    </rPh>
    <rPh sb="19" eb="21">
      <t>セイトウ</t>
    </rPh>
    <rPh sb="21" eb="22">
      <t>トウ</t>
    </rPh>
    <rPh sb="22" eb="23">
      <t>ベツ</t>
    </rPh>
    <rPh sb="23" eb="26">
      <t>トクヒョウスウ</t>
    </rPh>
    <rPh sb="28" eb="30">
      <t>トクヒョウ</t>
    </rPh>
    <rPh sb="30" eb="32">
      <t>ソウスウ</t>
    </rPh>
    <rPh sb="33" eb="36">
      <t>カイヒョウク</t>
    </rPh>
    <rPh sb="36" eb="37">
      <t>ベツ</t>
    </rPh>
    <rPh sb="37" eb="39">
      <t>セイトウ</t>
    </rPh>
    <rPh sb="39" eb="40">
      <t>トウ</t>
    </rPh>
    <rPh sb="40" eb="41">
      <t>ベツ</t>
    </rPh>
    <rPh sb="41" eb="43">
      <t>イチラン</t>
    </rPh>
    <phoneticPr fontId="1"/>
  </si>
  <si>
    <t>【選挙区】　</t>
    <phoneticPr fontId="1"/>
  </si>
  <si>
    <t>【比例代表】</t>
    <phoneticPr fontId="1"/>
  </si>
</sst>
</file>

<file path=xl/styles.xml><?xml version="1.0" encoding="utf-8"?>
<styleSheet xmlns="http://schemas.openxmlformats.org/spreadsheetml/2006/main">
  <numFmts count="3">
    <numFmt numFmtId="176" formatCode="#,##0.000_);[Red]\(#,##0.000\)"/>
    <numFmt numFmtId="177" formatCode="#,##0.000"/>
    <numFmt numFmtId="178" formatCode="#,##0.000;[Red]#,##0.00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33333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indexed="63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0" fontId="4" fillId="0" borderId="8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10" fontId="4" fillId="0" borderId="2" xfId="0" applyNumberFormat="1" applyFont="1" applyBorder="1" applyAlignment="1">
      <alignment horizontal="right" vertical="center" wrapText="1"/>
    </xf>
    <xf numFmtId="10" fontId="4" fillId="0" borderId="11" xfId="0" applyNumberFormat="1" applyFont="1" applyBorder="1" applyAlignment="1">
      <alignment horizontal="right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10" fontId="4" fillId="2" borderId="13" xfId="0" applyNumberFormat="1" applyFont="1" applyFill="1" applyBorder="1" applyAlignment="1">
      <alignment horizontal="right" vertical="center" wrapText="1"/>
    </xf>
    <xf numFmtId="10" fontId="4" fillId="2" borderId="14" xfId="0" applyNumberFormat="1" applyFont="1" applyFill="1" applyBorder="1" applyAlignment="1">
      <alignment horizontal="right"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right" vertical="center" wrapText="1"/>
    </xf>
    <xf numFmtId="3" fontId="4" fillId="2" borderId="23" xfId="0" applyNumberFormat="1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right" vertical="center" wrapText="1"/>
    </xf>
    <xf numFmtId="10" fontId="4" fillId="2" borderId="26" xfId="0" applyNumberFormat="1" applyFont="1" applyFill="1" applyBorder="1" applyAlignment="1">
      <alignment horizontal="right" vertical="center" wrapText="1"/>
    </xf>
    <xf numFmtId="10" fontId="4" fillId="2" borderId="27" xfId="0" applyNumberFormat="1" applyFont="1" applyFill="1" applyBorder="1" applyAlignment="1">
      <alignment horizontal="right" vertical="center" wrapText="1"/>
    </xf>
    <xf numFmtId="0" fontId="0" fillId="2" borderId="31" xfId="0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right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3" fontId="4" fillId="2" borderId="24" xfId="0" applyNumberFormat="1" applyFont="1" applyFill="1" applyBorder="1" applyAlignment="1">
      <alignment horizontal="right" vertical="center" wrapText="1"/>
    </xf>
    <xf numFmtId="3" fontId="4" fillId="2" borderId="45" xfId="0" applyNumberFormat="1" applyFont="1" applyFill="1" applyBorder="1" applyAlignment="1">
      <alignment horizontal="right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0" fontId="4" fillId="0" borderId="56" xfId="0" applyFont="1" applyBorder="1" applyAlignment="1">
      <alignment horizontal="right" vertical="center" wrapText="1"/>
    </xf>
    <xf numFmtId="3" fontId="4" fillId="0" borderId="57" xfId="0" applyNumberFormat="1" applyFont="1" applyBorder="1" applyAlignment="1">
      <alignment horizontal="right" vertical="center" wrapText="1"/>
    </xf>
    <xf numFmtId="0" fontId="4" fillId="2" borderId="58" xfId="0" applyFont="1" applyFill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vertical="center" wrapText="1"/>
    </xf>
    <xf numFmtId="0" fontId="4" fillId="2" borderId="52" xfId="0" applyFont="1" applyFill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right" vertical="center" wrapText="1"/>
    </xf>
    <xf numFmtId="0" fontId="4" fillId="0" borderId="53" xfId="0" applyFont="1" applyBorder="1" applyAlignment="1">
      <alignment horizontal="right" vertical="center" wrapText="1"/>
    </xf>
    <xf numFmtId="0" fontId="4" fillId="0" borderId="57" xfId="0" applyFont="1" applyBorder="1" applyAlignment="1">
      <alignment horizontal="right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176" fontId="4" fillId="0" borderId="16" xfId="0" applyNumberFormat="1" applyFont="1" applyBorder="1" applyAlignment="1">
      <alignment horizontal="right" vertical="center" wrapText="1"/>
    </xf>
    <xf numFmtId="176" fontId="4" fillId="0" borderId="40" xfId="0" applyNumberFormat="1" applyFont="1" applyBorder="1" applyAlignment="1">
      <alignment horizontal="right" vertical="center" wrapText="1"/>
    </xf>
    <xf numFmtId="176" fontId="4" fillId="0" borderId="41" xfId="0" applyNumberFormat="1" applyFont="1" applyBorder="1" applyAlignment="1">
      <alignment horizontal="right" vertical="center" wrapText="1"/>
    </xf>
    <xf numFmtId="176" fontId="4" fillId="0" borderId="18" xfId="0" applyNumberFormat="1" applyFont="1" applyBorder="1" applyAlignment="1">
      <alignment horizontal="right" vertical="center" wrapText="1"/>
    </xf>
    <xf numFmtId="176" fontId="4" fillId="0" borderId="19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right" vertical="center" wrapText="1"/>
    </xf>
    <xf numFmtId="176" fontId="4" fillId="2" borderId="23" xfId="0" applyNumberFormat="1" applyFont="1" applyFill="1" applyBorder="1" applyAlignment="1">
      <alignment horizontal="right" vertical="center" wrapText="1"/>
    </xf>
    <xf numFmtId="176" fontId="4" fillId="2" borderId="24" xfId="0" applyNumberFormat="1" applyFont="1" applyFill="1" applyBorder="1" applyAlignment="1">
      <alignment horizontal="right" vertical="center" wrapText="1"/>
    </xf>
    <xf numFmtId="176" fontId="4" fillId="2" borderId="38" xfId="0" applyNumberFormat="1" applyFont="1" applyFill="1" applyBorder="1" applyAlignment="1">
      <alignment horizontal="right" vertical="center" wrapText="1"/>
    </xf>
    <xf numFmtId="176" fontId="4" fillId="2" borderId="39" xfId="0" applyNumberFormat="1" applyFont="1" applyFill="1" applyBorder="1" applyAlignment="1">
      <alignment horizontal="right" vertical="center" wrapText="1"/>
    </xf>
    <xf numFmtId="176" fontId="0" fillId="0" borderId="0" xfId="0" applyNumberFormat="1">
      <alignment vertical="center"/>
    </xf>
    <xf numFmtId="176" fontId="8" fillId="2" borderId="18" xfId="0" applyNumberFormat="1" applyFont="1" applyFill="1" applyBorder="1" applyAlignment="1">
      <alignment horizontal="center" vertical="center" shrinkToFit="1"/>
    </xf>
    <xf numFmtId="176" fontId="8" fillId="2" borderId="19" xfId="0" applyNumberFormat="1" applyFont="1" applyFill="1" applyBorder="1" applyAlignment="1">
      <alignment horizontal="center" vertical="center" shrinkToFit="1"/>
    </xf>
    <xf numFmtId="176" fontId="8" fillId="2" borderId="20" xfId="0" applyNumberFormat="1" applyFont="1" applyFill="1" applyBorder="1" applyAlignment="1">
      <alignment horizontal="center" vertical="center" shrinkToFit="1"/>
    </xf>
    <xf numFmtId="176" fontId="8" fillId="2" borderId="21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right" vertical="center" wrapText="1"/>
    </xf>
    <xf numFmtId="176" fontId="4" fillId="0" borderId="29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30" xfId="0" applyNumberFormat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28" xfId="0" applyNumberFormat="1" applyFont="1" applyBorder="1" applyAlignment="1">
      <alignment horizontal="right" vertical="center" wrapText="1"/>
    </xf>
    <xf numFmtId="176" fontId="4" fillId="2" borderId="42" xfId="0" applyNumberFormat="1" applyFont="1" applyFill="1" applyBorder="1" applyAlignment="1">
      <alignment horizontal="right" vertical="center" wrapText="1"/>
    </xf>
    <xf numFmtId="176" fontId="4" fillId="2" borderId="44" xfId="0" applyNumberFormat="1" applyFont="1" applyFill="1" applyBorder="1" applyAlignment="1">
      <alignment horizontal="right" vertical="center" wrapText="1"/>
    </xf>
    <xf numFmtId="177" fontId="5" fillId="2" borderId="23" xfId="0" applyNumberFormat="1" applyFont="1" applyFill="1" applyBorder="1" applyAlignment="1">
      <alignment horizontal="right" vertical="center"/>
    </xf>
    <xf numFmtId="177" fontId="5" fillId="2" borderId="24" xfId="0" applyNumberFormat="1" applyFont="1" applyFill="1" applyBorder="1" applyAlignment="1">
      <alignment horizontal="right" vertical="center"/>
    </xf>
    <xf numFmtId="177" fontId="5" fillId="2" borderId="23" xfId="0" applyNumberFormat="1" applyFont="1" applyFill="1" applyBorder="1">
      <alignment vertical="center"/>
    </xf>
    <xf numFmtId="177" fontId="5" fillId="2" borderId="24" xfId="0" applyNumberFormat="1" applyFont="1" applyFill="1" applyBorder="1">
      <alignment vertical="center"/>
    </xf>
    <xf numFmtId="178" fontId="5" fillId="2" borderId="23" xfId="0" applyNumberFormat="1" applyFont="1" applyFill="1" applyBorder="1">
      <alignment vertical="center"/>
    </xf>
    <xf numFmtId="178" fontId="5" fillId="2" borderId="24" xfId="0" applyNumberFormat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8" fillId="2" borderId="18" xfId="0" applyNumberFormat="1" applyFont="1" applyFill="1" applyBorder="1" applyAlignment="1">
      <alignment horizontal="center" vertical="center" shrinkToFit="1"/>
    </xf>
    <xf numFmtId="176" fontId="8" fillId="2" borderId="20" xfId="0" applyNumberFormat="1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34" xfId="0" applyNumberFormat="1" applyFont="1" applyFill="1" applyBorder="1" applyAlignment="1">
      <alignment horizontal="center" vertical="center" wrapText="1"/>
    </xf>
    <xf numFmtId="0" fontId="8" fillId="2" borderId="35" xfId="0" applyNumberFormat="1" applyFont="1" applyFill="1" applyBorder="1" applyAlignment="1">
      <alignment horizontal="center" vertical="center" wrapText="1"/>
    </xf>
    <xf numFmtId="176" fontId="8" fillId="2" borderId="40" xfId="0" applyNumberFormat="1" applyFont="1" applyFill="1" applyBorder="1" applyAlignment="1">
      <alignment horizontal="center" vertical="center" wrapText="1"/>
    </xf>
    <xf numFmtId="176" fontId="8" fillId="2" borderId="41" xfId="0" applyNumberFormat="1" applyFont="1" applyFill="1" applyBorder="1" applyAlignment="1">
      <alignment horizontal="center" vertical="center" wrapText="1"/>
    </xf>
    <xf numFmtId="176" fontId="8" fillId="2" borderId="40" xfId="0" applyNumberFormat="1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Normal="100" workbookViewId="0">
      <selection activeCell="O7" sqref="O7"/>
    </sheetView>
  </sheetViews>
  <sheetFormatPr defaultRowHeight="13.5"/>
  <cols>
    <col min="1" max="1" width="13.625" customWidth="1"/>
    <col min="2" max="13" width="9.125" bestFit="1" customWidth="1"/>
  </cols>
  <sheetData>
    <row r="1" spans="1:13" ht="30" customHeight="1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0.100000000000001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0.100000000000001" customHeight="1">
      <c r="A3" s="62" t="s">
        <v>59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0.100000000000001" customHeight="1" thickBot="1">
      <c r="A4" s="13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100000000000001" customHeight="1">
      <c r="A5" s="19" t="s">
        <v>0</v>
      </c>
      <c r="B5" s="94" t="s">
        <v>1</v>
      </c>
      <c r="C5" s="94"/>
      <c r="D5" s="94"/>
      <c r="E5" s="94" t="s">
        <v>2</v>
      </c>
      <c r="F5" s="94"/>
      <c r="G5" s="94"/>
      <c r="H5" s="94" t="s">
        <v>3</v>
      </c>
      <c r="I5" s="94"/>
      <c r="J5" s="94"/>
      <c r="K5" s="94" t="s">
        <v>4</v>
      </c>
      <c r="L5" s="94"/>
      <c r="M5" s="95"/>
    </row>
    <row r="6" spans="1:13" ht="20.100000000000001" customHeight="1">
      <c r="A6" s="20" t="s">
        <v>27</v>
      </c>
      <c r="B6" s="15" t="s">
        <v>5</v>
      </c>
      <c r="C6" s="15" t="s">
        <v>6</v>
      </c>
      <c r="D6" s="15" t="s">
        <v>7</v>
      </c>
      <c r="E6" s="15" t="s">
        <v>5</v>
      </c>
      <c r="F6" s="15" t="s">
        <v>6</v>
      </c>
      <c r="G6" s="15" t="s">
        <v>7</v>
      </c>
      <c r="H6" s="15" t="s">
        <v>5</v>
      </c>
      <c r="I6" s="15" t="s">
        <v>6</v>
      </c>
      <c r="J6" s="15" t="s">
        <v>7</v>
      </c>
      <c r="K6" s="15" t="s">
        <v>5</v>
      </c>
      <c r="L6" s="15" t="s">
        <v>6</v>
      </c>
      <c r="M6" s="21" t="s">
        <v>7</v>
      </c>
    </row>
    <row r="7" spans="1:13" ht="20.100000000000001" customHeight="1">
      <c r="A7" s="16" t="s">
        <v>8</v>
      </c>
      <c r="B7" s="2">
        <v>48974</v>
      </c>
      <c r="C7" s="2">
        <v>55405</v>
      </c>
      <c r="D7" s="2">
        <v>104379</v>
      </c>
      <c r="E7" s="2">
        <v>28714</v>
      </c>
      <c r="F7" s="2">
        <v>31058</v>
      </c>
      <c r="G7" s="2">
        <v>59772</v>
      </c>
      <c r="H7" s="3">
        <v>0.58630000000000004</v>
      </c>
      <c r="I7" s="3">
        <v>0.56059999999999999</v>
      </c>
      <c r="J7" s="3">
        <v>0.5726</v>
      </c>
      <c r="K7" s="3">
        <v>0.62380000000000002</v>
      </c>
      <c r="L7" s="3">
        <v>0.59909999999999997</v>
      </c>
      <c r="M7" s="6">
        <v>0.61080000000000001</v>
      </c>
    </row>
    <row r="8" spans="1:13" ht="20.100000000000001" customHeight="1">
      <c r="A8" s="16" t="s">
        <v>9</v>
      </c>
      <c r="B8" s="2">
        <v>15829</v>
      </c>
      <c r="C8" s="2">
        <v>16756</v>
      </c>
      <c r="D8" s="2">
        <v>32585</v>
      </c>
      <c r="E8" s="2">
        <v>9773</v>
      </c>
      <c r="F8" s="2">
        <v>10245</v>
      </c>
      <c r="G8" s="2">
        <v>20018</v>
      </c>
      <c r="H8" s="3">
        <v>0.61739999999999995</v>
      </c>
      <c r="I8" s="3">
        <v>0.61140000000000005</v>
      </c>
      <c r="J8" s="3">
        <v>0.61429999999999996</v>
      </c>
      <c r="K8" s="3">
        <v>0.62470000000000003</v>
      </c>
      <c r="L8" s="3">
        <v>0.6149</v>
      </c>
      <c r="M8" s="6">
        <v>0.61970000000000003</v>
      </c>
    </row>
    <row r="9" spans="1:13" ht="20.100000000000001" customHeight="1" thickBot="1">
      <c r="A9" s="16" t="s">
        <v>10</v>
      </c>
      <c r="B9" s="2">
        <v>9814</v>
      </c>
      <c r="C9" s="2">
        <v>11300</v>
      </c>
      <c r="D9" s="2">
        <v>21114</v>
      </c>
      <c r="E9" s="2">
        <v>5975</v>
      </c>
      <c r="F9" s="2">
        <v>6708</v>
      </c>
      <c r="G9" s="2">
        <v>12683</v>
      </c>
      <c r="H9" s="3">
        <v>0.60880000000000001</v>
      </c>
      <c r="I9" s="3">
        <v>0.59360000000000002</v>
      </c>
      <c r="J9" s="3">
        <v>0.60070000000000001</v>
      </c>
      <c r="K9" s="3">
        <v>0.62019999999999997</v>
      </c>
      <c r="L9" s="3">
        <v>0.59830000000000005</v>
      </c>
      <c r="M9" s="6">
        <v>0.60850000000000004</v>
      </c>
    </row>
    <row r="10" spans="1:13" ht="20.100000000000001" customHeight="1" thickTop="1" thickBot="1">
      <c r="A10" s="18" t="s">
        <v>26</v>
      </c>
      <c r="B10" s="10">
        <f>SUM(B7:B9)</f>
        <v>74617</v>
      </c>
      <c r="C10" s="10">
        <f t="shared" ref="C10:G10" si="0">SUM(C7:C9)</f>
        <v>83461</v>
      </c>
      <c r="D10" s="10">
        <f t="shared" si="0"/>
        <v>158078</v>
      </c>
      <c r="E10" s="10">
        <f t="shared" si="0"/>
        <v>44462</v>
      </c>
      <c r="F10" s="10">
        <f t="shared" si="0"/>
        <v>48011</v>
      </c>
      <c r="G10" s="10">
        <f t="shared" si="0"/>
        <v>92473</v>
      </c>
      <c r="H10" s="11">
        <f>E10/B10</f>
        <v>0.59586957395767726</v>
      </c>
      <c r="I10" s="11">
        <f t="shared" ref="I10:J10" si="1">F10/C10</f>
        <v>0.57525071590323629</v>
      </c>
      <c r="J10" s="11">
        <f t="shared" si="1"/>
        <v>0.58498336264375816</v>
      </c>
      <c r="K10" s="11">
        <v>0.62350000000000005</v>
      </c>
      <c r="L10" s="11">
        <v>0.60219999999999996</v>
      </c>
      <c r="M10" s="12">
        <v>0.61229999999999996</v>
      </c>
    </row>
    <row r="11" spans="1:13" ht="20.100000000000001" customHeight="1" thickTop="1">
      <c r="A11" s="16" t="s">
        <v>11</v>
      </c>
      <c r="B11" s="2">
        <v>8807</v>
      </c>
      <c r="C11" s="2">
        <v>9527</v>
      </c>
      <c r="D11" s="2">
        <v>18334</v>
      </c>
      <c r="E11" s="2">
        <v>5781</v>
      </c>
      <c r="F11" s="2">
        <v>5946</v>
      </c>
      <c r="G11" s="2">
        <v>11727</v>
      </c>
      <c r="H11" s="3">
        <v>0.65639999999999998</v>
      </c>
      <c r="I11" s="3">
        <v>0.62409999999999999</v>
      </c>
      <c r="J11" s="3">
        <v>0.63959999999999995</v>
      </c>
      <c r="K11" s="3">
        <v>0.67459999999999998</v>
      </c>
      <c r="L11" s="3">
        <v>0.63290000000000002</v>
      </c>
      <c r="M11" s="6">
        <v>0.65300000000000002</v>
      </c>
    </row>
    <row r="12" spans="1:13" ht="20.100000000000001" customHeight="1">
      <c r="A12" s="16" t="s">
        <v>12</v>
      </c>
      <c r="B12" s="2">
        <v>2359</v>
      </c>
      <c r="C12" s="2">
        <v>2647</v>
      </c>
      <c r="D12" s="2">
        <v>5006</v>
      </c>
      <c r="E12" s="2">
        <v>1570</v>
      </c>
      <c r="F12" s="2">
        <v>1720</v>
      </c>
      <c r="G12" s="2">
        <v>3290</v>
      </c>
      <c r="H12" s="3">
        <v>0.66549999999999998</v>
      </c>
      <c r="I12" s="3">
        <v>0.64980000000000004</v>
      </c>
      <c r="J12" s="3">
        <v>0.65720000000000001</v>
      </c>
      <c r="K12" s="3">
        <v>0.70150000000000001</v>
      </c>
      <c r="L12" s="3">
        <v>0.67549999999999999</v>
      </c>
      <c r="M12" s="6">
        <v>0.68769999999999998</v>
      </c>
    </row>
    <row r="13" spans="1:13" ht="20.100000000000001" customHeight="1">
      <c r="A13" s="16" t="s">
        <v>13</v>
      </c>
      <c r="B13" s="2">
        <v>5114</v>
      </c>
      <c r="C13" s="2">
        <v>5471</v>
      </c>
      <c r="D13" s="2">
        <v>10585</v>
      </c>
      <c r="E13" s="2">
        <v>3319</v>
      </c>
      <c r="F13" s="2">
        <v>3531</v>
      </c>
      <c r="G13" s="2">
        <v>6850</v>
      </c>
      <c r="H13" s="3">
        <v>0.64900000000000002</v>
      </c>
      <c r="I13" s="3">
        <v>0.64539999999999997</v>
      </c>
      <c r="J13" s="3">
        <v>0.64710000000000001</v>
      </c>
      <c r="K13" s="3">
        <v>0.67569999999999997</v>
      </c>
      <c r="L13" s="3">
        <v>0.65959999999999996</v>
      </c>
      <c r="M13" s="6">
        <v>0.66739999999999999</v>
      </c>
    </row>
    <row r="14" spans="1:13" ht="20.100000000000001" customHeight="1">
      <c r="A14" s="16" t="s">
        <v>14</v>
      </c>
      <c r="B14" s="2">
        <v>1853</v>
      </c>
      <c r="C14" s="2">
        <v>2009</v>
      </c>
      <c r="D14" s="2">
        <v>3862</v>
      </c>
      <c r="E14" s="2">
        <v>1353</v>
      </c>
      <c r="F14" s="2">
        <v>1432</v>
      </c>
      <c r="G14" s="2">
        <v>2785</v>
      </c>
      <c r="H14" s="3">
        <v>0.73019999999999996</v>
      </c>
      <c r="I14" s="3">
        <v>0.71279999999999999</v>
      </c>
      <c r="J14" s="3">
        <v>0.72109999999999996</v>
      </c>
      <c r="K14" s="3">
        <v>0.749</v>
      </c>
      <c r="L14" s="3">
        <v>0.72799999999999998</v>
      </c>
      <c r="M14" s="6">
        <v>0.73799999999999999</v>
      </c>
    </row>
    <row r="15" spans="1:13" ht="20.100000000000001" customHeight="1">
      <c r="A15" s="16" t="s">
        <v>15</v>
      </c>
      <c r="B15" s="2">
        <v>2178</v>
      </c>
      <c r="C15" s="2">
        <v>2457</v>
      </c>
      <c r="D15" s="2">
        <v>4635</v>
      </c>
      <c r="E15" s="2">
        <v>1405</v>
      </c>
      <c r="F15" s="2">
        <v>1516</v>
      </c>
      <c r="G15" s="2">
        <v>2921</v>
      </c>
      <c r="H15" s="3">
        <v>0.64510000000000001</v>
      </c>
      <c r="I15" s="3">
        <v>0.61699999999999999</v>
      </c>
      <c r="J15" s="3">
        <v>0.63019999999999998</v>
      </c>
      <c r="K15" s="3">
        <v>0.69340000000000002</v>
      </c>
      <c r="L15" s="3">
        <v>0.67779999999999996</v>
      </c>
      <c r="M15" s="6">
        <v>0.68510000000000004</v>
      </c>
    </row>
    <row r="16" spans="1:13" ht="20.100000000000001" customHeight="1">
      <c r="A16" s="16" t="s">
        <v>16</v>
      </c>
      <c r="B16" s="2">
        <v>2281</v>
      </c>
      <c r="C16" s="2">
        <v>2499</v>
      </c>
      <c r="D16" s="2">
        <v>4780</v>
      </c>
      <c r="E16" s="2">
        <v>1473</v>
      </c>
      <c r="F16" s="2">
        <v>1564</v>
      </c>
      <c r="G16" s="2">
        <v>3037</v>
      </c>
      <c r="H16" s="3">
        <v>0.64580000000000004</v>
      </c>
      <c r="I16" s="3">
        <v>0.62590000000000001</v>
      </c>
      <c r="J16" s="3">
        <v>0.63539999999999996</v>
      </c>
      <c r="K16" s="3">
        <v>0.67359999999999998</v>
      </c>
      <c r="L16" s="3">
        <v>0.64149999999999996</v>
      </c>
      <c r="M16" s="6">
        <v>0.65690000000000004</v>
      </c>
    </row>
    <row r="17" spans="1:13" ht="20.100000000000001" customHeight="1">
      <c r="A17" s="16" t="s">
        <v>17</v>
      </c>
      <c r="B17" s="2">
        <v>1340</v>
      </c>
      <c r="C17" s="2">
        <v>1586</v>
      </c>
      <c r="D17" s="2">
        <v>2926</v>
      </c>
      <c r="E17" s="2">
        <v>1022</v>
      </c>
      <c r="F17" s="2">
        <v>1139</v>
      </c>
      <c r="G17" s="2">
        <v>2161</v>
      </c>
      <c r="H17" s="3">
        <v>0.76270000000000004</v>
      </c>
      <c r="I17" s="3">
        <v>0.71819999999999995</v>
      </c>
      <c r="J17" s="3">
        <v>0.73860000000000003</v>
      </c>
      <c r="K17" s="3">
        <v>0.76939999999999997</v>
      </c>
      <c r="L17" s="3">
        <v>0.74150000000000005</v>
      </c>
      <c r="M17" s="6">
        <v>0.75449999999999995</v>
      </c>
    </row>
    <row r="18" spans="1:13" ht="20.100000000000001" customHeight="1">
      <c r="A18" s="16" t="s">
        <v>18</v>
      </c>
      <c r="B18" s="2">
        <v>2385</v>
      </c>
      <c r="C18" s="2">
        <v>2651</v>
      </c>
      <c r="D18" s="2">
        <v>5036</v>
      </c>
      <c r="E18" s="2">
        <v>1632</v>
      </c>
      <c r="F18" s="2">
        <v>1773</v>
      </c>
      <c r="G18" s="2">
        <v>3405</v>
      </c>
      <c r="H18" s="3">
        <v>0.68430000000000002</v>
      </c>
      <c r="I18" s="3">
        <v>0.66879999999999995</v>
      </c>
      <c r="J18" s="3">
        <v>0.67610000000000003</v>
      </c>
      <c r="K18" s="3">
        <v>0.71750000000000003</v>
      </c>
      <c r="L18" s="3">
        <v>0.67510000000000003</v>
      </c>
      <c r="M18" s="6">
        <v>0.69530000000000003</v>
      </c>
    </row>
    <row r="19" spans="1:13" ht="20.100000000000001" customHeight="1">
      <c r="A19" s="16" t="s">
        <v>19</v>
      </c>
      <c r="B19" s="2">
        <v>8972</v>
      </c>
      <c r="C19" s="2">
        <v>9877</v>
      </c>
      <c r="D19" s="2">
        <v>18849</v>
      </c>
      <c r="E19" s="2">
        <v>6465</v>
      </c>
      <c r="F19" s="2">
        <v>6703</v>
      </c>
      <c r="G19" s="2">
        <v>13168</v>
      </c>
      <c r="H19" s="3">
        <v>0.72060000000000002</v>
      </c>
      <c r="I19" s="3">
        <v>0.67859999999999998</v>
      </c>
      <c r="J19" s="3">
        <v>0.6986</v>
      </c>
      <c r="K19" s="3">
        <v>0.74490000000000001</v>
      </c>
      <c r="L19" s="3">
        <v>0.70050000000000001</v>
      </c>
      <c r="M19" s="6">
        <v>0.72170000000000001</v>
      </c>
    </row>
    <row r="20" spans="1:13" ht="20.100000000000001" customHeight="1">
      <c r="A20" s="16" t="s">
        <v>20</v>
      </c>
      <c r="B20" s="2">
        <v>3995</v>
      </c>
      <c r="C20" s="2">
        <v>4500</v>
      </c>
      <c r="D20" s="2">
        <v>8495</v>
      </c>
      <c r="E20" s="2">
        <v>2889</v>
      </c>
      <c r="F20" s="2">
        <v>3155</v>
      </c>
      <c r="G20" s="2">
        <v>6044</v>
      </c>
      <c r="H20" s="3">
        <v>0.72319999999999995</v>
      </c>
      <c r="I20" s="3">
        <v>0.70109999999999995</v>
      </c>
      <c r="J20" s="3">
        <v>0.71150000000000002</v>
      </c>
      <c r="K20" s="3">
        <v>0.73929999999999996</v>
      </c>
      <c r="L20" s="3">
        <v>0.72270000000000001</v>
      </c>
      <c r="M20" s="6">
        <v>0.73050000000000004</v>
      </c>
    </row>
    <row r="21" spans="1:13" ht="20.100000000000001" customHeight="1">
      <c r="A21" s="16" t="s">
        <v>21</v>
      </c>
      <c r="B21" s="2">
        <v>1248</v>
      </c>
      <c r="C21" s="2">
        <v>1471</v>
      </c>
      <c r="D21" s="2">
        <v>2719</v>
      </c>
      <c r="E21" s="4">
        <v>955</v>
      </c>
      <c r="F21" s="2">
        <v>1075</v>
      </c>
      <c r="G21" s="2">
        <v>2030</v>
      </c>
      <c r="H21" s="3">
        <v>0.76519999999999999</v>
      </c>
      <c r="I21" s="3">
        <v>0.73080000000000001</v>
      </c>
      <c r="J21" s="3">
        <v>0.74660000000000004</v>
      </c>
      <c r="K21" s="3">
        <v>0.76659999999999995</v>
      </c>
      <c r="L21" s="3">
        <v>0.73809999999999998</v>
      </c>
      <c r="M21" s="6">
        <v>0.75119999999999998</v>
      </c>
    </row>
    <row r="22" spans="1:13" ht="20.100000000000001" customHeight="1">
      <c r="A22" s="16" t="s">
        <v>22</v>
      </c>
      <c r="B22" s="2">
        <v>1745</v>
      </c>
      <c r="C22" s="2">
        <v>1863</v>
      </c>
      <c r="D22" s="2">
        <v>3608</v>
      </c>
      <c r="E22" s="2">
        <v>1201</v>
      </c>
      <c r="F22" s="2">
        <v>1301</v>
      </c>
      <c r="G22" s="2">
        <v>2502</v>
      </c>
      <c r="H22" s="3">
        <v>0.68830000000000002</v>
      </c>
      <c r="I22" s="3">
        <v>0.69830000000000003</v>
      </c>
      <c r="J22" s="3">
        <v>0.69350000000000001</v>
      </c>
      <c r="K22" s="3">
        <v>0.71750000000000003</v>
      </c>
      <c r="L22" s="3">
        <v>0.71030000000000004</v>
      </c>
      <c r="M22" s="6">
        <v>0.71379999999999999</v>
      </c>
    </row>
    <row r="23" spans="1:13" ht="20.100000000000001" customHeight="1">
      <c r="A23" s="16" t="s">
        <v>23</v>
      </c>
      <c r="B23" s="4">
        <v>476</v>
      </c>
      <c r="C23" s="4">
        <v>539</v>
      </c>
      <c r="D23" s="2">
        <v>1015</v>
      </c>
      <c r="E23" s="4">
        <v>389</v>
      </c>
      <c r="F23" s="4">
        <v>424</v>
      </c>
      <c r="G23" s="4">
        <v>813</v>
      </c>
      <c r="H23" s="3">
        <v>0.81720000000000004</v>
      </c>
      <c r="I23" s="3">
        <v>0.78659999999999997</v>
      </c>
      <c r="J23" s="3">
        <v>0.80100000000000005</v>
      </c>
      <c r="K23" s="3">
        <v>0.83979999999999999</v>
      </c>
      <c r="L23" s="3">
        <v>0.82269999999999999</v>
      </c>
      <c r="M23" s="6">
        <v>0.83079999999999998</v>
      </c>
    </row>
    <row r="24" spans="1:13" ht="20.100000000000001" customHeight="1">
      <c r="A24" s="16" t="s">
        <v>24</v>
      </c>
      <c r="B24" s="2">
        <v>1965</v>
      </c>
      <c r="C24" s="2">
        <v>2214</v>
      </c>
      <c r="D24" s="2">
        <v>4179</v>
      </c>
      <c r="E24" s="2">
        <v>1268</v>
      </c>
      <c r="F24" s="2">
        <v>1396</v>
      </c>
      <c r="G24" s="2">
        <v>2664</v>
      </c>
      <c r="H24" s="3">
        <v>0.64529999999999998</v>
      </c>
      <c r="I24" s="3">
        <v>0.63049999999999995</v>
      </c>
      <c r="J24" s="3">
        <v>0.63749999999999996</v>
      </c>
      <c r="K24" s="3">
        <v>0.66930000000000001</v>
      </c>
      <c r="L24" s="3">
        <v>0.63449999999999995</v>
      </c>
      <c r="M24" s="6">
        <v>0.65059999999999996</v>
      </c>
    </row>
    <row r="25" spans="1:13" ht="20.100000000000001" customHeight="1" thickBot="1">
      <c r="A25" s="17" t="s">
        <v>25</v>
      </c>
      <c r="B25" s="7">
        <v>3238</v>
      </c>
      <c r="C25" s="7">
        <v>3521</v>
      </c>
      <c r="D25" s="7">
        <v>6759</v>
      </c>
      <c r="E25" s="7">
        <v>2193</v>
      </c>
      <c r="F25" s="7">
        <v>2252</v>
      </c>
      <c r="G25" s="7">
        <v>4445</v>
      </c>
      <c r="H25" s="8">
        <v>0.67730000000000001</v>
      </c>
      <c r="I25" s="8">
        <v>0.63959999999999995</v>
      </c>
      <c r="J25" s="8">
        <v>0.65759999999999996</v>
      </c>
      <c r="K25" s="8">
        <v>0.69579999999999997</v>
      </c>
      <c r="L25" s="8">
        <v>0.66379999999999995</v>
      </c>
      <c r="M25" s="9">
        <v>0.67920000000000003</v>
      </c>
    </row>
    <row r="26" spans="1:13" ht="20.100000000000001" customHeight="1" thickTop="1" thickBot="1">
      <c r="A26" s="18" t="s">
        <v>32</v>
      </c>
      <c r="B26" s="10">
        <v>47956</v>
      </c>
      <c r="C26" s="10">
        <v>52832</v>
      </c>
      <c r="D26" s="10">
        <v>100788</v>
      </c>
      <c r="E26" s="10">
        <v>32915</v>
      </c>
      <c r="F26" s="10">
        <v>34927</v>
      </c>
      <c r="G26" s="10">
        <v>67842</v>
      </c>
      <c r="H26" s="11">
        <v>0.68640000000000001</v>
      </c>
      <c r="I26" s="11">
        <v>0.66110000000000002</v>
      </c>
      <c r="J26" s="11">
        <v>0.67310000000000003</v>
      </c>
      <c r="K26" s="11">
        <v>0.71009999999999995</v>
      </c>
      <c r="L26" s="11">
        <v>0.6794</v>
      </c>
      <c r="M26" s="12">
        <v>0.69399999999999995</v>
      </c>
    </row>
    <row r="27" spans="1:13" ht="20.100000000000001" customHeight="1" thickTop="1" thickBot="1">
      <c r="A27" s="27" t="s">
        <v>33</v>
      </c>
      <c r="B27" s="28">
        <f>B10+B26</f>
        <v>122573</v>
      </c>
      <c r="C27" s="28">
        <f t="shared" ref="C27:G27" si="2">C10+C26</f>
        <v>136293</v>
      </c>
      <c r="D27" s="28">
        <f t="shared" si="2"/>
        <v>258866</v>
      </c>
      <c r="E27" s="28">
        <f t="shared" si="2"/>
        <v>77377</v>
      </c>
      <c r="F27" s="28">
        <f t="shared" si="2"/>
        <v>82938</v>
      </c>
      <c r="G27" s="28">
        <f t="shared" si="2"/>
        <v>160315</v>
      </c>
      <c r="H27" s="29">
        <f>E27/B27</f>
        <v>0.63127279253995583</v>
      </c>
      <c r="I27" s="29">
        <f t="shared" ref="I27:J27" si="3">F27/C27</f>
        <v>0.60852721709845703</v>
      </c>
      <c r="J27" s="29">
        <f t="shared" si="3"/>
        <v>0.61929724258882979</v>
      </c>
      <c r="K27" s="29">
        <v>0.65769999999999995</v>
      </c>
      <c r="L27" s="29">
        <v>0.63249999999999995</v>
      </c>
      <c r="M27" s="30">
        <v>0.64449999999999996</v>
      </c>
    </row>
    <row r="28" spans="1:13" ht="20.100000000000001" customHeight="1"/>
    <row r="29" spans="1:13" ht="20.100000000000001" customHeight="1" thickBot="1">
      <c r="A29" s="13" t="s">
        <v>64</v>
      </c>
    </row>
    <row r="30" spans="1:13" ht="20.100000000000001" customHeight="1">
      <c r="A30" s="19" t="s">
        <v>0</v>
      </c>
      <c r="B30" s="94" t="s">
        <v>1</v>
      </c>
      <c r="C30" s="94"/>
      <c r="D30" s="94"/>
      <c r="E30" s="94" t="s">
        <v>2</v>
      </c>
      <c r="F30" s="94"/>
      <c r="G30" s="94"/>
      <c r="H30" s="94" t="s">
        <v>3</v>
      </c>
      <c r="I30" s="94"/>
      <c r="J30" s="94"/>
      <c r="K30" s="94" t="s">
        <v>4</v>
      </c>
      <c r="L30" s="94"/>
      <c r="M30" s="95"/>
    </row>
    <row r="31" spans="1:13" ht="20.100000000000001" customHeight="1">
      <c r="A31" s="20" t="s">
        <v>27</v>
      </c>
      <c r="B31" s="15" t="s">
        <v>5</v>
      </c>
      <c r="C31" s="15" t="s">
        <v>6</v>
      </c>
      <c r="D31" s="15" t="s">
        <v>7</v>
      </c>
      <c r="E31" s="15" t="s">
        <v>5</v>
      </c>
      <c r="F31" s="15" t="s">
        <v>6</v>
      </c>
      <c r="G31" s="15" t="s">
        <v>7</v>
      </c>
      <c r="H31" s="15" t="s">
        <v>5</v>
      </c>
      <c r="I31" s="15" t="s">
        <v>6</v>
      </c>
      <c r="J31" s="15" t="s">
        <v>7</v>
      </c>
      <c r="K31" s="15" t="s">
        <v>5</v>
      </c>
      <c r="L31" s="15" t="s">
        <v>6</v>
      </c>
      <c r="M31" s="21" t="s">
        <v>7</v>
      </c>
    </row>
    <row r="32" spans="1:13" ht="20.100000000000001" customHeight="1">
      <c r="A32" s="16" t="s">
        <v>8</v>
      </c>
      <c r="B32" s="2">
        <v>48974</v>
      </c>
      <c r="C32" s="2">
        <v>55405</v>
      </c>
      <c r="D32" s="2">
        <v>104379</v>
      </c>
      <c r="E32" s="2">
        <v>28706</v>
      </c>
      <c r="F32" s="2">
        <v>31053</v>
      </c>
      <c r="G32" s="2">
        <v>59759</v>
      </c>
      <c r="H32" s="3">
        <v>0.58609999999999995</v>
      </c>
      <c r="I32" s="3">
        <v>0.5605</v>
      </c>
      <c r="J32" s="3">
        <v>0.57250000000000001</v>
      </c>
      <c r="K32" s="3">
        <v>0.62350000000000005</v>
      </c>
      <c r="L32" s="3">
        <v>0.59909999999999997</v>
      </c>
      <c r="M32" s="6">
        <v>0.61060000000000003</v>
      </c>
    </row>
    <row r="33" spans="1:13" ht="20.100000000000001" customHeight="1">
      <c r="A33" s="16" t="s">
        <v>9</v>
      </c>
      <c r="B33" s="2">
        <v>15829</v>
      </c>
      <c r="C33" s="2">
        <v>16756</v>
      </c>
      <c r="D33" s="2">
        <v>32585</v>
      </c>
      <c r="E33" s="2">
        <v>9772</v>
      </c>
      <c r="F33" s="2">
        <v>10244</v>
      </c>
      <c r="G33" s="2">
        <v>20016</v>
      </c>
      <c r="H33" s="3">
        <v>0.61729999999999996</v>
      </c>
      <c r="I33" s="3">
        <v>0.61140000000000005</v>
      </c>
      <c r="J33" s="3">
        <v>0.61429999999999996</v>
      </c>
      <c r="K33" s="3">
        <v>0.62460000000000004</v>
      </c>
      <c r="L33" s="3">
        <v>0.61480000000000001</v>
      </c>
      <c r="M33" s="6">
        <v>0.61960000000000004</v>
      </c>
    </row>
    <row r="34" spans="1:13" ht="20.100000000000001" customHeight="1" thickBot="1">
      <c r="A34" s="16" t="s">
        <v>10</v>
      </c>
      <c r="B34" s="2">
        <v>9814</v>
      </c>
      <c r="C34" s="2">
        <v>11300</v>
      </c>
      <c r="D34" s="2">
        <v>21114</v>
      </c>
      <c r="E34" s="2">
        <v>5976</v>
      </c>
      <c r="F34" s="2">
        <v>6708</v>
      </c>
      <c r="G34" s="2">
        <v>12684</v>
      </c>
      <c r="H34" s="3">
        <v>0.6089</v>
      </c>
      <c r="I34" s="3">
        <v>0.59360000000000002</v>
      </c>
      <c r="J34" s="3">
        <v>0.60070000000000001</v>
      </c>
      <c r="K34" s="3">
        <v>0.62019999999999997</v>
      </c>
      <c r="L34" s="3">
        <v>0.59830000000000005</v>
      </c>
      <c r="M34" s="6">
        <v>0.60850000000000004</v>
      </c>
    </row>
    <row r="35" spans="1:13" ht="20.100000000000001" customHeight="1" thickTop="1" thickBot="1">
      <c r="A35" s="18" t="s">
        <v>26</v>
      </c>
      <c r="B35" s="10">
        <f>SUM(B32:B34)</f>
        <v>74617</v>
      </c>
      <c r="C35" s="10">
        <f t="shared" ref="C35:G35" si="4">SUM(C32:C34)</f>
        <v>83461</v>
      </c>
      <c r="D35" s="10">
        <f t="shared" si="4"/>
        <v>158078</v>
      </c>
      <c r="E35" s="10">
        <f t="shared" si="4"/>
        <v>44454</v>
      </c>
      <c r="F35" s="10">
        <f t="shared" si="4"/>
        <v>48005</v>
      </c>
      <c r="G35" s="10">
        <f t="shared" si="4"/>
        <v>92459</v>
      </c>
      <c r="H35" s="11">
        <f>E35/B35</f>
        <v>0.59576235978396341</v>
      </c>
      <c r="I35" s="11">
        <f t="shared" ref="I35:J35" si="5">F35/C35</f>
        <v>0.57517882603850901</v>
      </c>
      <c r="J35" s="11">
        <f t="shared" si="5"/>
        <v>0.58489479877022732</v>
      </c>
      <c r="K35" s="11">
        <v>0.62329999999999997</v>
      </c>
      <c r="L35" s="11">
        <v>0.60219999999999996</v>
      </c>
      <c r="M35" s="12">
        <v>0.61219999999999997</v>
      </c>
    </row>
    <row r="36" spans="1:13" ht="20.100000000000001" customHeight="1" thickTop="1">
      <c r="A36" s="16" t="s">
        <v>11</v>
      </c>
      <c r="B36" s="2">
        <v>8807</v>
      </c>
      <c r="C36" s="2">
        <v>9527</v>
      </c>
      <c r="D36" s="2">
        <v>18334</v>
      </c>
      <c r="E36" s="2">
        <v>5781</v>
      </c>
      <c r="F36" s="2">
        <v>5945</v>
      </c>
      <c r="G36" s="2">
        <v>11726</v>
      </c>
      <c r="H36" s="3">
        <v>0.65639999999999998</v>
      </c>
      <c r="I36" s="3">
        <v>0.624</v>
      </c>
      <c r="J36" s="3">
        <v>0.63959999999999995</v>
      </c>
      <c r="K36" s="3">
        <v>0.67459999999999998</v>
      </c>
      <c r="L36" s="3">
        <v>0.63290000000000002</v>
      </c>
      <c r="M36" s="6">
        <v>0.65300000000000002</v>
      </c>
    </row>
    <row r="37" spans="1:13" ht="20.100000000000001" customHeight="1">
      <c r="A37" s="16" t="s">
        <v>12</v>
      </c>
      <c r="B37" s="2">
        <v>2359</v>
      </c>
      <c r="C37" s="2">
        <v>2647</v>
      </c>
      <c r="D37" s="2">
        <v>5006</v>
      </c>
      <c r="E37" s="2">
        <v>1569</v>
      </c>
      <c r="F37" s="2">
        <v>1719</v>
      </c>
      <c r="G37" s="2">
        <v>3288</v>
      </c>
      <c r="H37" s="3">
        <v>0.66510000000000002</v>
      </c>
      <c r="I37" s="3">
        <v>0.64939999999999998</v>
      </c>
      <c r="J37" s="3">
        <v>0.65680000000000005</v>
      </c>
      <c r="K37" s="3">
        <v>0.70150000000000001</v>
      </c>
      <c r="L37" s="3">
        <v>0.67549999999999999</v>
      </c>
      <c r="M37" s="6">
        <v>0.68769999999999998</v>
      </c>
    </row>
    <row r="38" spans="1:13" ht="20.100000000000001" customHeight="1">
      <c r="A38" s="16" t="s">
        <v>13</v>
      </c>
      <c r="B38" s="2">
        <v>5114</v>
      </c>
      <c r="C38" s="2">
        <v>5471</v>
      </c>
      <c r="D38" s="2">
        <v>10585</v>
      </c>
      <c r="E38" s="2">
        <v>3319</v>
      </c>
      <c r="F38" s="2">
        <v>3530</v>
      </c>
      <c r="G38" s="2">
        <v>6849</v>
      </c>
      <c r="H38" s="3">
        <v>0.64900000000000002</v>
      </c>
      <c r="I38" s="3">
        <v>0.6452</v>
      </c>
      <c r="J38" s="3">
        <v>0.64700000000000002</v>
      </c>
      <c r="K38" s="3">
        <v>0.67569999999999997</v>
      </c>
      <c r="L38" s="3">
        <v>0.65959999999999996</v>
      </c>
      <c r="M38" s="6">
        <v>0.66739999999999999</v>
      </c>
    </row>
    <row r="39" spans="1:13" ht="20.100000000000001" customHeight="1">
      <c r="A39" s="16" t="s">
        <v>14</v>
      </c>
      <c r="B39" s="2">
        <v>1853</v>
      </c>
      <c r="C39" s="2">
        <v>2009</v>
      </c>
      <c r="D39" s="2">
        <v>3862</v>
      </c>
      <c r="E39" s="2">
        <v>1353</v>
      </c>
      <c r="F39" s="2">
        <v>1432</v>
      </c>
      <c r="G39" s="2">
        <v>2785</v>
      </c>
      <c r="H39" s="3">
        <v>0.73019999999999996</v>
      </c>
      <c r="I39" s="3">
        <v>0.71279999999999999</v>
      </c>
      <c r="J39" s="3">
        <v>0.72109999999999996</v>
      </c>
      <c r="K39" s="3">
        <v>0.749</v>
      </c>
      <c r="L39" s="3">
        <v>0.72750000000000004</v>
      </c>
      <c r="M39" s="6">
        <v>0.73780000000000001</v>
      </c>
    </row>
    <row r="40" spans="1:13" ht="20.100000000000001" customHeight="1">
      <c r="A40" s="16" t="s">
        <v>15</v>
      </c>
      <c r="B40" s="2">
        <v>2178</v>
      </c>
      <c r="C40" s="2">
        <v>2457</v>
      </c>
      <c r="D40" s="2">
        <v>4635</v>
      </c>
      <c r="E40" s="2">
        <v>1404</v>
      </c>
      <c r="F40" s="2">
        <v>1516</v>
      </c>
      <c r="G40" s="2">
        <v>2920</v>
      </c>
      <c r="H40" s="3">
        <v>0.64459999999999995</v>
      </c>
      <c r="I40" s="3">
        <v>0.61699999999999999</v>
      </c>
      <c r="J40" s="3">
        <v>0.63</v>
      </c>
      <c r="K40" s="3">
        <v>0.69340000000000002</v>
      </c>
      <c r="L40" s="3">
        <v>0.6774</v>
      </c>
      <c r="M40" s="6">
        <v>0.68489999999999995</v>
      </c>
    </row>
    <row r="41" spans="1:13" ht="20.100000000000001" customHeight="1">
      <c r="A41" s="16" t="s">
        <v>16</v>
      </c>
      <c r="B41" s="2">
        <v>2281</v>
      </c>
      <c r="C41" s="2">
        <v>2499</v>
      </c>
      <c r="D41" s="2">
        <v>4780</v>
      </c>
      <c r="E41" s="2">
        <v>1473</v>
      </c>
      <c r="F41" s="2">
        <v>1564</v>
      </c>
      <c r="G41" s="2">
        <v>3037</v>
      </c>
      <c r="H41" s="3">
        <v>0.64580000000000004</v>
      </c>
      <c r="I41" s="3">
        <v>0.62590000000000001</v>
      </c>
      <c r="J41" s="3">
        <v>0.63539999999999996</v>
      </c>
      <c r="K41" s="3">
        <v>0.67359999999999998</v>
      </c>
      <c r="L41" s="3">
        <v>0.64149999999999996</v>
      </c>
      <c r="M41" s="6">
        <v>0.65690000000000004</v>
      </c>
    </row>
    <row r="42" spans="1:13" ht="20.100000000000001" customHeight="1">
      <c r="A42" s="16" t="s">
        <v>17</v>
      </c>
      <c r="B42" s="2">
        <v>1340</v>
      </c>
      <c r="C42" s="2">
        <v>1586</v>
      </c>
      <c r="D42" s="2">
        <v>2926</v>
      </c>
      <c r="E42" s="2">
        <v>1022</v>
      </c>
      <c r="F42" s="2">
        <v>1139</v>
      </c>
      <c r="G42" s="2">
        <v>2161</v>
      </c>
      <c r="H42" s="3">
        <v>0.76270000000000004</v>
      </c>
      <c r="I42" s="3">
        <v>0.71819999999999995</v>
      </c>
      <c r="J42" s="3">
        <v>0.73860000000000003</v>
      </c>
      <c r="K42" s="3">
        <v>0.76939999999999997</v>
      </c>
      <c r="L42" s="3">
        <v>0.74150000000000005</v>
      </c>
      <c r="M42" s="6">
        <v>0.75449999999999995</v>
      </c>
    </row>
    <row r="43" spans="1:13" ht="20.100000000000001" customHeight="1">
      <c r="A43" s="16" t="s">
        <v>18</v>
      </c>
      <c r="B43" s="2">
        <v>2385</v>
      </c>
      <c r="C43" s="2">
        <v>2651</v>
      </c>
      <c r="D43" s="2">
        <v>5036</v>
      </c>
      <c r="E43" s="2">
        <v>1632</v>
      </c>
      <c r="F43" s="2">
        <v>1773</v>
      </c>
      <c r="G43" s="2">
        <v>3405</v>
      </c>
      <c r="H43" s="3">
        <v>0.68430000000000002</v>
      </c>
      <c r="I43" s="3">
        <v>0.66879999999999995</v>
      </c>
      <c r="J43" s="3">
        <v>0.67610000000000003</v>
      </c>
      <c r="K43" s="3">
        <v>0.71750000000000003</v>
      </c>
      <c r="L43" s="3">
        <v>0.67510000000000003</v>
      </c>
      <c r="M43" s="6">
        <v>0.69530000000000003</v>
      </c>
    </row>
    <row r="44" spans="1:13" ht="20.100000000000001" customHeight="1">
      <c r="A44" s="16" t="s">
        <v>19</v>
      </c>
      <c r="B44" s="2">
        <v>8972</v>
      </c>
      <c r="C44" s="2">
        <v>9877</v>
      </c>
      <c r="D44" s="2">
        <v>18849</v>
      </c>
      <c r="E44" s="2">
        <v>6465</v>
      </c>
      <c r="F44" s="2">
        <v>6703</v>
      </c>
      <c r="G44" s="2">
        <v>13168</v>
      </c>
      <c r="H44" s="3">
        <v>0.72060000000000002</v>
      </c>
      <c r="I44" s="3">
        <v>0.67859999999999998</v>
      </c>
      <c r="J44" s="3">
        <v>0.6986</v>
      </c>
      <c r="K44" s="3">
        <v>0.74490000000000001</v>
      </c>
      <c r="L44" s="3">
        <v>0.70030000000000003</v>
      </c>
      <c r="M44" s="6">
        <v>0.72160000000000002</v>
      </c>
    </row>
    <row r="45" spans="1:13" ht="20.100000000000001" customHeight="1">
      <c r="A45" s="16" t="s">
        <v>20</v>
      </c>
      <c r="B45" s="2">
        <v>3995</v>
      </c>
      <c r="C45" s="2">
        <v>4500</v>
      </c>
      <c r="D45" s="2">
        <v>8495</v>
      </c>
      <c r="E45" s="2">
        <v>2889</v>
      </c>
      <c r="F45" s="2">
        <v>3155</v>
      </c>
      <c r="G45" s="2">
        <v>6044</v>
      </c>
      <c r="H45" s="3">
        <v>0.72319999999999995</v>
      </c>
      <c r="I45" s="3">
        <v>0.70109999999999995</v>
      </c>
      <c r="J45" s="3">
        <v>0.71150000000000002</v>
      </c>
      <c r="K45" s="3">
        <v>0.73960000000000004</v>
      </c>
      <c r="L45" s="3">
        <v>0.72270000000000001</v>
      </c>
      <c r="M45" s="6">
        <v>0.73060000000000003</v>
      </c>
    </row>
    <row r="46" spans="1:13" ht="20.100000000000001" customHeight="1">
      <c r="A46" s="16" t="s">
        <v>21</v>
      </c>
      <c r="B46" s="2">
        <v>1248</v>
      </c>
      <c r="C46" s="2">
        <v>1471</v>
      </c>
      <c r="D46" s="2">
        <v>2719</v>
      </c>
      <c r="E46" s="4">
        <v>955</v>
      </c>
      <c r="F46" s="2">
        <v>1075</v>
      </c>
      <c r="G46" s="2">
        <v>2030</v>
      </c>
      <c r="H46" s="3">
        <v>0.76519999999999999</v>
      </c>
      <c r="I46" s="3">
        <v>0.73080000000000001</v>
      </c>
      <c r="J46" s="3">
        <v>0.74660000000000004</v>
      </c>
      <c r="K46" s="3">
        <v>0.76659999999999995</v>
      </c>
      <c r="L46" s="3">
        <v>0.73809999999999998</v>
      </c>
      <c r="M46" s="6">
        <v>0.75119999999999998</v>
      </c>
    </row>
    <row r="47" spans="1:13" ht="20.100000000000001" customHeight="1">
      <c r="A47" s="16" t="s">
        <v>22</v>
      </c>
      <c r="B47" s="2">
        <v>1745</v>
      </c>
      <c r="C47" s="2">
        <v>1863</v>
      </c>
      <c r="D47" s="2">
        <v>3608</v>
      </c>
      <c r="E47" s="2">
        <v>1201</v>
      </c>
      <c r="F47" s="2">
        <v>1301</v>
      </c>
      <c r="G47" s="2">
        <v>2502</v>
      </c>
      <c r="H47" s="3">
        <v>0.68830000000000002</v>
      </c>
      <c r="I47" s="3">
        <v>0.69830000000000003</v>
      </c>
      <c r="J47" s="3">
        <v>0.69350000000000001</v>
      </c>
      <c r="K47" s="3">
        <v>0.71799999999999997</v>
      </c>
      <c r="L47" s="3">
        <v>0.71030000000000004</v>
      </c>
      <c r="M47" s="6">
        <v>0.71409999999999996</v>
      </c>
    </row>
    <row r="48" spans="1:13" ht="20.100000000000001" customHeight="1">
      <c r="A48" s="16" t="s">
        <v>23</v>
      </c>
      <c r="B48" s="4">
        <v>476</v>
      </c>
      <c r="C48" s="4">
        <v>539</v>
      </c>
      <c r="D48" s="2">
        <v>1015</v>
      </c>
      <c r="E48" s="4">
        <v>389</v>
      </c>
      <c r="F48" s="4">
        <v>424</v>
      </c>
      <c r="G48" s="4">
        <v>813</v>
      </c>
      <c r="H48" s="3">
        <v>0.81720000000000004</v>
      </c>
      <c r="I48" s="3">
        <v>0.78659999999999997</v>
      </c>
      <c r="J48" s="3">
        <v>0.80100000000000005</v>
      </c>
      <c r="K48" s="3">
        <v>0.83979999999999999</v>
      </c>
      <c r="L48" s="3">
        <v>0.82079999999999997</v>
      </c>
      <c r="M48" s="6">
        <v>0.82979999999999998</v>
      </c>
    </row>
    <row r="49" spans="1:13" ht="20.100000000000001" customHeight="1">
      <c r="A49" s="16" t="s">
        <v>24</v>
      </c>
      <c r="B49" s="2">
        <v>1965</v>
      </c>
      <c r="C49" s="2">
        <v>2214</v>
      </c>
      <c r="D49" s="2">
        <v>4179</v>
      </c>
      <c r="E49" s="2">
        <v>1268</v>
      </c>
      <c r="F49" s="2">
        <v>1396</v>
      </c>
      <c r="G49" s="2">
        <v>2664</v>
      </c>
      <c r="H49" s="3">
        <v>0.64529999999999998</v>
      </c>
      <c r="I49" s="3">
        <v>0.63049999999999995</v>
      </c>
      <c r="J49" s="3">
        <v>0.63749999999999996</v>
      </c>
      <c r="K49" s="3">
        <v>0.66879999999999995</v>
      </c>
      <c r="L49" s="3">
        <v>0.63449999999999995</v>
      </c>
      <c r="M49" s="6">
        <v>0.65039999999999998</v>
      </c>
    </row>
    <row r="50" spans="1:13" ht="20.100000000000001" customHeight="1" thickBot="1">
      <c r="A50" s="17" t="s">
        <v>25</v>
      </c>
      <c r="B50" s="7">
        <v>3238</v>
      </c>
      <c r="C50" s="7">
        <v>3521</v>
      </c>
      <c r="D50" s="7">
        <v>6759</v>
      </c>
      <c r="E50" s="7">
        <v>2193</v>
      </c>
      <c r="F50" s="7">
        <v>2252</v>
      </c>
      <c r="G50" s="7">
        <v>4445</v>
      </c>
      <c r="H50" s="8">
        <v>0.67730000000000001</v>
      </c>
      <c r="I50" s="8">
        <v>0.63959999999999995</v>
      </c>
      <c r="J50" s="8">
        <v>0.65759999999999996</v>
      </c>
      <c r="K50" s="8">
        <v>0.69579999999999997</v>
      </c>
      <c r="L50" s="8">
        <v>0.66379999999999995</v>
      </c>
      <c r="M50" s="9">
        <v>0.67920000000000003</v>
      </c>
    </row>
    <row r="51" spans="1:13" ht="20.100000000000001" customHeight="1" thickTop="1" thickBot="1">
      <c r="A51" s="18" t="s">
        <v>32</v>
      </c>
      <c r="B51" s="10">
        <v>47956</v>
      </c>
      <c r="C51" s="10">
        <v>52832</v>
      </c>
      <c r="D51" s="10">
        <v>100788</v>
      </c>
      <c r="E51" s="10">
        <v>32913</v>
      </c>
      <c r="F51" s="10">
        <v>34924</v>
      </c>
      <c r="G51" s="10">
        <v>67837</v>
      </c>
      <c r="H51" s="11">
        <v>0.68630000000000002</v>
      </c>
      <c r="I51" s="11">
        <v>0.66100000000000003</v>
      </c>
      <c r="J51" s="11">
        <v>0.67310000000000003</v>
      </c>
      <c r="K51" s="11">
        <v>0.71009999999999995</v>
      </c>
      <c r="L51" s="11">
        <v>0.67930000000000001</v>
      </c>
      <c r="M51" s="12">
        <v>0.69399999999999995</v>
      </c>
    </row>
    <row r="52" spans="1:13" ht="20.100000000000001" customHeight="1" thickTop="1" thickBot="1">
      <c r="A52" s="27" t="s">
        <v>33</v>
      </c>
      <c r="B52" s="28">
        <f>SUM(B35+B51)</f>
        <v>122573</v>
      </c>
      <c r="C52" s="28">
        <f t="shared" ref="C52:G52" si="6">SUM(C35+C51)</f>
        <v>136293</v>
      </c>
      <c r="D52" s="28">
        <f t="shared" si="6"/>
        <v>258866</v>
      </c>
      <c r="E52" s="28">
        <f t="shared" si="6"/>
        <v>77367</v>
      </c>
      <c r="F52" s="28">
        <f t="shared" si="6"/>
        <v>82929</v>
      </c>
      <c r="G52" s="28">
        <f t="shared" si="6"/>
        <v>160296</v>
      </c>
      <c r="H52" s="29">
        <f>E52/B52</f>
        <v>0.63119120850431987</v>
      </c>
      <c r="I52" s="29">
        <f t="shared" ref="I52:J52" si="7">F52/C52</f>
        <v>0.60846118289273843</v>
      </c>
      <c r="J52" s="29">
        <f t="shared" si="7"/>
        <v>0.61922384554170884</v>
      </c>
      <c r="K52" s="29">
        <v>0.65759999999999996</v>
      </c>
      <c r="L52" s="29">
        <v>0.63249999999999995</v>
      </c>
      <c r="M52" s="30">
        <v>0.64439999999999997</v>
      </c>
    </row>
    <row r="53" spans="1:13" ht="20.100000000000001" customHeight="1"/>
    <row r="54" spans="1:13" ht="20.100000000000001" customHeight="1"/>
  </sheetData>
  <mergeCells count="9">
    <mergeCell ref="A1:M1"/>
    <mergeCell ref="B30:D30"/>
    <mergeCell ref="E30:G30"/>
    <mergeCell ref="H30:J30"/>
    <mergeCell ref="K30:M30"/>
    <mergeCell ref="B5:D5"/>
    <mergeCell ref="E5:G5"/>
    <mergeCell ref="H5:J5"/>
    <mergeCell ref="K5:M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Normal="100" workbookViewId="0">
      <selection activeCell="D29" sqref="D29"/>
    </sheetView>
  </sheetViews>
  <sheetFormatPr defaultRowHeight="13.5"/>
  <cols>
    <col min="1" max="1" width="13.625" customWidth="1"/>
    <col min="2" max="37" width="15.625" customWidth="1"/>
  </cols>
  <sheetData>
    <row r="1" spans="1:12" ht="30" customHeight="1">
      <c r="A1" s="99" t="s">
        <v>61</v>
      </c>
      <c r="B1" s="99"/>
      <c r="C1" s="99"/>
      <c r="D1" s="99"/>
      <c r="E1" s="99"/>
      <c r="F1" s="99"/>
      <c r="G1" s="99"/>
      <c r="H1" s="61"/>
      <c r="I1" s="61"/>
      <c r="J1" s="61"/>
      <c r="K1" s="14"/>
      <c r="L1" s="14"/>
    </row>
    <row r="2" spans="1:12" ht="20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100000000000001" customHeight="1" thickBot="1">
      <c r="A3" s="62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100000000000001" customHeight="1">
      <c r="A4" s="96" t="s">
        <v>29</v>
      </c>
      <c r="B4" s="43">
        <v>1</v>
      </c>
      <c r="C4" s="43">
        <v>2</v>
      </c>
      <c r="D4" s="43">
        <v>3</v>
      </c>
      <c r="E4" s="43">
        <v>4</v>
      </c>
      <c r="F4" s="43">
        <v>5</v>
      </c>
      <c r="G4" s="57">
        <v>6</v>
      </c>
    </row>
    <row r="5" spans="1:12" ht="20.100000000000001" customHeight="1">
      <c r="A5" s="97"/>
      <c r="B5" s="44" t="s">
        <v>34</v>
      </c>
      <c r="C5" s="44" t="s">
        <v>35</v>
      </c>
      <c r="D5" s="44" t="s">
        <v>36</v>
      </c>
      <c r="E5" s="44" t="s">
        <v>37</v>
      </c>
      <c r="F5" s="44" t="s">
        <v>56</v>
      </c>
      <c r="G5" s="58" t="s">
        <v>57</v>
      </c>
    </row>
    <row r="6" spans="1:12" ht="20.100000000000001" customHeight="1">
      <c r="A6" s="98"/>
      <c r="B6" s="45" t="s">
        <v>31</v>
      </c>
      <c r="C6" s="45" t="s">
        <v>38</v>
      </c>
      <c r="D6" s="45" t="s">
        <v>30</v>
      </c>
      <c r="E6" s="45" t="s">
        <v>39</v>
      </c>
      <c r="F6" s="45" t="s">
        <v>58</v>
      </c>
      <c r="G6" s="59" t="s">
        <v>31</v>
      </c>
    </row>
    <row r="7" spans="1:12" ht="20.100000000000001" customHeight="1">
      <c r="A7" s="46" t="s">
        <v>8</v>
      </c>
      <c r="B7" s="47">
        <v>13780</v>
      </c>
      <c r="C7" s="48">
        <v>387</v>
      </c>
      <c r="D7" s="47">
        <v>21004</v>
      </c>
      <c r="E7" s="47">
        <v>6196</v>
      </c>
      <c r="F7" s="47">
        <v>3730</v>
      </c>
      <c r="G7" s="49">
        <v>13080</v>
      </c>
    </row>
    <row r="8" spans="1:12" ht="20.100000000000001" customHeight="1">
      <c r="A8" s="46" t="s">
        <v>9</v>
      </c>
      <c r="B8" s="47">
        <v>4699</v>
      </c>
      <c r="C8" s="48">
        <v>167</v>
      </c>
      <c r="D8" s="47">
        <v>6936</v>
      </c>
      <c r="E8" s="47">
        <v>2047</v>
      </c>
      <c r="F8" s="47">
        <v>1311</v>
      </c>
      <c r="G8" s="49">
        <v>4203</v>
      </c>
    </row>
    <row r="9" spans="1:12" ht="20.100000000000001" customHeight="1" thickBot="1">
      <c r="A9" s="50" t="s">
        <v>10</v>
      </c>
      <c r="B9" s="51">
        <v>3279</v>
      </c>
      <c r="C9" s="52">
        <v>72</v>
      </c>
      <c r="D9" s="51">
        <v>4818</v>
      </c>
      <c r="E9" s="51">
        <v>1369</v>
      </c>
      <c r="F9" s="48">
        <v>672</v>
      </c>
      <c r="G9" s="49">
        <v>2043</v>
      </c>
    </row>
    <row r="10" spans="1:12" ht="20.100000000000001" customHeight="1" thickTop="1" thickBot="1">
      <c r="A10" s="24" t="s">
        <v>28</v>
      </c>
      <c r="B10" s="26">
        <f>SUM(B7:B9)</f>
        <v>21758</v>
      </c>
      <c r="C10" s="26">
        <f t="shared" ref="C10:E10" si="0">SUM(C7:C9)</f>
        <v>626</v>
      </c>
      <c r="D10" s="26">
        <f t="shared" si="0"/>
        <v>32758</v>
      </c>
      <c r="E10" s="26">
        <f t="shared" si="0"/>
        <v>9612</v>
      </c>
      <c r="F10" s="26">
        <f>SUM(F7:F9)</f>
        <v>5713</v>
      </c>
      <c r="G10" s="41">
        <f>SUM(G7:G9)</f>
        <v>19326</v>
      </c>
    </row>
    <row r="11" spans="1:12" ht="20.100000000000001" customHeight="1" thickTop="1">
      <c r="A11" s="53" t="s">
        <v>11</v>
      </c>
      <c r="B11" s="54">
        <v>2986</v>
      </c>
      <c r="C11" s="55">
        <v>114</v>
      </c>
      <c r="D11" s="54">
        <v>4811</v>
      </c>
      <c r="E11" s="54">
        <v>1212</v>
      </c>
      <c r="F11" s="48">
        <v>525</v>
      </c>
      <c r="G11" s="49">
        <v>1725</v>
      </c>
    </row>
    <row r="12" spans="1:12" ht="20.100000000000001" customHeight="1">
      <c r="A12" s="46" t="s">
        <v>12</v>
      </c>
      <c r="B12" s="48">
        <v>696</v>
      </c>
      <c r="C12" s="48">
        <v>31</v>
      </c>
      <c r="D12" s="47">
        <v>1168</v>
      </c>
      <c r="E12" s="48">
        <v>270</v>
      </c>
      <c r="F12" s="48">
        <v>183</v>
      </c>
      <c r="G12" s="56">
        <v>822</v>
      </c>
    </row>
    <row r="13" spans="1:12" ht="20.100000000000001" customHeight="1">
      <c r="A13" s="46" t="s">
        <v>13</v>
      </c>
      <c r="B13" s="47">
        <v>1581</v>
      </c>
      <c r="C13" s="48">
        <v>122</v>
      </c>
      <c r="D13" s="47">
        <v>2751</v>
      </c>
      <c r="E13" s="48">
        <v>561</v>
      </c>
      <c r="F13" s="48">
        <v>292</v>
      </c>
      <c r="G13" s="49">
        <v>1312</v>
      </c>
    </row>
    <row r="14" spans="1:12" ht="20.100000000000001" customHeight="1">
      <c r="A14" s="46" t="s">
        <v>14</v>
      </c>
      <c r="B14" s="48">
        <v>807</v>
      </c>
      <c r="C14" s="48">
        <v>26</v>
      </c>
      <c r="D14" s="47">
        <v>1023</v>
      </c>
      <c r="E14" s="48">
        <v>234</v>
      </c>
      <c r="F14" s="48">
        <v>75</v>
      </c>
      <c r="G14" s="56">
        <v>506</v>
      </c>
    </row>
    <row r="15" spans="1:12" ht="20.100000000000001" customHeight="1">
      <c r="A15" s="46" t="s">
        <v>15</v>
      </c>
      <c r="B15" s="48">
        <v>720</v>
      </c>
      <c r="C15" s="48">
        <v>19</v>
      </c>
      <c r="D15" s="47">
        <v>1101</v>
      </c>
      <c r="E15" s="48">
        <v>264</v>
      </c>
      <c r="F15" s="48">
        <v>197</v>
      </c>
      <c r="G15" s="56">
        <v>526</v>
      </c>
    </row>
    <row r="16" spans="1:12" ht="20.100000000000001" customHeight="1">
      <c r="A16" s="46" t="s">
        <v>16</v>
      </c>
      <c r="B16" s="48">
        <v>743</v>
      </c>
      <c r="C16" s="48">
        <v>17</v>
      </c>
      <c r="D16" s="47">
        <v>1171</v>
      </c>
      <c r="E16" s="48">
        <v>296</v>
      </c>
      <c r="F16" s="48">
        <v>214</v>
      </c>
      <c r="G16" s="56">
        <v>535</v>
      </c>
    </row>
    <row r="17" spans="1:7" ht="20.100000000000001" customHeight="1">
      <c r="A17" s="46" t="s">
        <v>17</v>
      </c>
      <c r="B17" s="48">
        <v>505</v>
      </c>
      <c r="C17" s="48">
        <v>23</v>
      </c>
      <c r="D17" s="48">
        <v>847</v>
      </c>
      <c r="E17" s="48">
        <v>157</v>
      </c>
      <c r="F17" s="48">
        <v>68</v>
      </c>
      <c r="G17" s="56">
        <v>491</v>
      </c>
    </row>
    <row r="18" spans="1:7" ht="20.100000000000001" customHeight="1">
      <c r="A18" s="46" t="s">
        <v>18</v>
      </c>
      <c r="B18" s="48">
        <v>875</v>
      </c>
      <c r="C18" s="48">
        <v>20</v>
      </c>
      <c r="D18" s="47">
        <v>1452</v>
      </c>
      <c r="E18" s="48">
        <v>324</v>
      </c>
      <c r="F18" s="48">
        <v>184</v>
      </c>
      <c r="G18" s="56">
        <v>470</v>
      </c>
    </row>
    <row r="19" spans="1:7" ht="20.100000000000001" customHeight="1">
      <c r="A19" s="46" t="s">
        <v>19</v>
      </c>
      <c r="B19" s="47">
        <v>3030</v>
      </c>
      <c r="C19" s="48">
        <v>110</v>
      </c>
      <c r="D19" s="47">
        <v>5533</v>
      </c>
      <c r="E19" s="47">
        <v>1048</v>
      </c>
      <c r="F19" s="48">
        <v>486</v>
      </c>
      <c r="G19" s="49">
        <v>2575</v>
      </c>
    </row>
    <row r="20" spans="1:7" ht="20.100000000000001" customHeight="1">
      <c r="A20" s="46" t="s">
        <v>20</v>
      </c>
      <c r="B20" s="47">
        <v>1546</v>
      </c>
      <c r="C20" s="48">
        <v>65</v>
      </c>
      <c r="D20" s="47">
        <v>2692</v>
      </c>
      <c r="E20" s="48">
        <v>642</v>
      </c>
      <c r="F20" s="48">
        <v>147</v>
      </c>
      <c r="G20" s="56">
        <v>761</v>
      </c>
    </row>
    <row r="21" spans="1:7" ht="20.100000000000001" customHeight="1">
      <c r="A21" s="46" t="s">
        <v>21</v>
      </c>
      <c r="B21" s="48">
        <v>541</v>
      </c>
      <c r="C21" s="48">
        <v>7</v>
      </c>
      <c r="D21" s="48">
        <v>718</v>
      </c>
      <c r="E21" s="48">
        <v>211</v>
      </c>
      <c r="F21" s="48">
        <v>48</v>
      </c>
      <c r="G21" s="56">
        <v>456</v>
      </c>
    </row>
    <row r="22" spans="1:7" ht="20.100000000000001" customHeight="1">
      <c r="A22" s="46" t="s">
        <v>22</v>
      </c>
      <c r="B22" s="48">
        <v>613</v>
      </c>
      <c r="C22" s="48">
        <v>17</v>
      </c>
      <c r="D22" s="47">
        <v>1005</v>
      </c>
      <c r="E22" s="48">
        <v>271</v>
      </c>
      <c r="F22" s="48">
        <v>76</v>
      </c>
      <c r="G22" s="56">
        <v>448</v>
      </c>
    </row>
    <row r="23" spans="1:7" ht="20.100000000000001" customHeight="1">
      <c r="A23" s="46" t="s">
        <v>23</v>
      </c>
      <c r="B23" s="48">
        <v>164</v>
      </c>
      <c r="C23" s="48">
        <v>11</v>
      </c>
      <c r="D23" s="48">
        <v>373</v>
      </c>
      <c r="E23" s="48">
        <v>78</v>
      </c>
      <c r="F23" s="48">
        <v>41</v>
      </c>
      <c r="G23" s="56">
        <v>110</v>
      </c>
    </row>
    <row r="24" spans="1:7" ht="20.100000000000001" customHeight="1">
      <c r="A24" s="46" t="s">
        <v>24</v>
      </c>
      <c r="B24" s="48">
        <v>726</v>
      </c>
      <c r="C24" s="48">
        <v>14</v>
      </c>
      <c r="D24" s="47">
        <v>1103</v>
      </c>
      <c r="E24" s="48">
        <v>280</v>
      </c>
      <c r="F24" s="48">
        <v>147</v>
      </c>
      <c r="G24" s="56">
        <v>299</v>
      </c>
    </row>
    <row r="25" spans="1:7" ht="20.100000000000001" customHeight="1" thickBot="1">
      <c r="A25" s="50" t="s">
        <v>25</v>
      </c>
      <c r="B25" s="51">
        <v>1135</v>
      </c>
      <c r="C25" s="52">
        <v>34</v>
      </c>
      <c r="D25" s="51">
        <v>1771</v>
      </c>
      <c r="E25" s="52">
        <v>472</v>
      </c>
      <c r="F25" s="52">
        <v>200</v>
      </c>
      <c r="G25" s="60">
        <v>705</v>
      </c>
    </row>
    <row r="26" spans="1:7" ht="20.100000000000001" customHeight="1" thickTop="1" thickBot="1">
      <c r="A26" s="24" t="s">
        <v>32</v>
      </c>
      <c r="B26" s="26">
        <v>16668</v>
      </c>
      <c r="C26" s="25">
        <v>630</v>
      </c>
      <c r="D26" s="26">
        <v>27519</v>
      </c>
      <c r="E26" s="26">
        <v>6320</v>
      </c>
      <c r="F26" s="26">
        <v>2883</v>
      </c>
      <c r="G26" s="41">
        <v>11741</v>
      </c>
    </row>
    <row r="27" spans="1:7" ht="20.100000000000001" customHeight="1" thickTop="1" thickBot="1">
      <c r="A27" s="31" t="s">
        <v>40</v>
      </c>
      <c r="B27" s="32">
        <f>B10+B26</f>
        <v>38426</v>
      </c>
      <c r="C27" s="32">
        <f t="shared" ref="C27:E27" si="1">C10+C26</f>
        <v>1256</v>
      </c>
      <c r="D27" s="32">
        <f t="shared" si="1"/>
        <v>60277</v>
      </c>
      <c r="E27" s="32">
        <f t="shared" si="1"/>
        <v>15932</v>
      </c>
      <c r="F27" s="32">
        <f>F10+F26</f>
        <v>8596</v>
      </c>
      <c r="G27" s="42">
        <f>G10+G26</f>
        <v>31067</v>
      </c>
    </row>
    <row r="28" spans="1:7" ht="20.100000000000001" customHeight="1"/>
    <row r="29" spans="1:7" ht="20.100000000000001" customHeight="1"/>
  </sheetData>
  <mergeCells count="2">
    <mergeCell ref="A4:A6"/>
    <mergeCell ref="A1:G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5"/>
  <sheetViews>
    <sheetView zoomScaleNormal="100" zoomScaleSheetLayoutView="100" workbookViewId="0">
      <selection activeCell="L95" sqref="L95"/>
    </sheetView>
  </sheetViews>
  <sheetFormatPr defaultRowHeight="13.5"/>
  <cols>
    <col min="1" max="1" width="13.625" customWidth="1"/>
    <col min="2" max="10" width="11.625" customWidth="1"/>
    <col min="11" max="37" width="15.625" customWidth="1"/>
  </cols>
  <sheetData>
    <row r="1" spans="1:12" ht="39" customHeight="1">
      <c r="A1" s="99" t="s">
        <v>62</v>
      </c>
      <c r="B1" s="99"/>
      <c r="C1" s="99"/>
      <c r="D1" s="99"/>
      <c r="E1" s="99"/>
      <c r="F1" s="99"/>
      <c r="G1" s="99"/>
      <c r="H1" s="99"/>
      <c r="I1" s="99"/>
      <c r="J1" s="99"/>
      <c r="K1" s="14"/>
      <c r="L1" s="14"/>
    </row>
    <row r="2" spans="1:12" ht="20.100000000000001" customHeight="1" thickBot="1">
      <c r="A2" s="62" t="s">
        <v>59</v>
      </c>
    </row>
    <row r="3" spans="1:12" ht="20.100000000000001" customHeight="1">
      <c r="A3" s="102" t="s">
        <v>29</v>
      </c>
      <c r="B3" s="110">
        <v>1</v>
      </c>
      <c r="C3" s="110"/>
      <c r="D3" s="110"/>
      <c r="E3" s="110">
        <v>2</v>
      </c>
      <c r="F3" s="110"/>
      <c r="G3" s="110"/>
      <c r="H3" s="110">
        <v>3</v>
      </c>
      <c r="I3" s="110"/>
      <c r="J3" s="111"/>
    </row>
    <row r="4" spans="1:12" ht="20.100000000000001" customHeight="1">
      <c r="A4" s="109"/>
      <c r="B4" s="112" t="s">
        <v>41</v>
      </c>
      <c r="C4" s="112"/>
      <c r="D4" s="112"/>
      <c r="E4" s="112" t="s">
        <v>42</v>
      </c>
      <c r="F4" s="112"/>
      <c r="G4" s="112"/>
      <c r="H4" s="113" t="s">
        <v>43</v>
      </c>
      <c r="I4" s="113"/>
      <c r="J4" s="114"/>
    </row>
    <row r="5" spans="1:12" ht="20.100000000000001" customHeight="1">
      <c r="A5" s="109"/>
      <c r="B5" s="115" t="s">
        <v>53</v>
      </c>
      <c r="C5" s="39" t="s">
        <v>54</v>
      </c>
      <c r="D5" s="39" t="s">
        <v>55</v>
      </c>
      <c r="E5" s="115" t="s">
        <v>53</v>
      </c>
      <c r="F5" s="39" t="s">
        <v>54</v>
      </c>
      <c r="G5" s="39" t="s">
        <v>55</v>
      </c>
      <c r="H5" s="116" t="s">
        <v>53</v>
      </c>
      <c r="I5" s="39" t="s">
        <v>54</v>
      </c>
      <c r="J5" s="35" t="s">
        <v>55</v>
      </c>
    </row>
    <row r="6" spans="1:12" ht="20.100000000000001" customHeight="1">
      <c r="A6" s="109"/>
      <c r="B6" s="115"/>
      <c r="C6" s="40" t="s">
        <v>53</v>
      </c>
      <c r="D6" s="40" t="s">
        <v>53</v>
      </c>
      <c r="E6" s="115"/>
      <c r="F6" s="40" t="s">
        <v>53</v>
      </c>
      <c r="G6" s="40" t="s">
        <v>53</v>
      </c>
      <c r="H6" s="117"/>
      <c r="I6" s="40" t="s">
        <v>53</v>
      </c>
      <c r="J6" s="36" t="s">
        <v>53</v>
      </c>
    </row>
    <row r="7" spans="1:12" ht="20.100000000000001" customHeight="1">
      <c r="A7" s="22" t="s">
        <v>8</v>
      </c>
      <c r="B7" s="63">
        <v>211.5</v>
      </c>
      <c r="C7" s="63">
        <v>131</v>
      </c>
      <c r="D7" s="63">
        <v>80.5</v>
      </c>
      <c r="E7" s="63">
        <v>6243.8209999999999</v>
      </c>
      <c r="F7" s="63">
        <v>5873</v>
      </c>
      <c r="G7" s="63">
        <v>370.82100000000003</v>
      </c>
      <c r="H7" s="64">
        <v>22511.633999999998</v>
      </c>
      <c r="I7" s="64">
        <v>16482</v>
      </c>
      <c r="J7" s="65">
        <v>6029.634</v>
      </c>
    </row>
    <row r="8" spans="1:12" ht="20.100000000000001" customHeight="1">
      <c r="A8" s="22" t="s">
        <v>9</v>
      </c>
      <c r="B8" s="63">
        <v>58</v>
      </c>
      <c r="C8" s="63">
        <v>43</v>
      </c>
      <c r="D8" s="63">
        <v>15</v>
      </c>
      <c r="E8" s="63">
        <v>2028</v>
      </c>
      <c r="F8" s="63">
        <v>1956</v>
      </c>
      <c r="G8" s="63">
        <v>72</v>
      </c>
      <c r="H8" s="64">
        <v>7326.7070000000003</v>
      </c>
      <c r="I8" s="64">
        <v>5437</v>
      </c>
      <c r="J8" s="65">
        <v>1889.7070000000001</v>
      </c>
    </row>
    <row r="9" spans="1:12" ht="20.100000000000001" customHeight="1" thickBot="1">
      <c r="A9" s="33" t="s">
        <v>10</v>
      </c>
      <c r="B9" s="66">
        <v>31</v>
      </c>
      <c r="C9" s="66">
        <v>22</v>
      </c>
      <c r="D9" s="66">
        <v>9</v>
      </c>
      <c r="E9" s="66">
        <v>1220</v>
      </c>
      <c r="F9" s="66">
        <v>1174</v>
      </c>
      <c r="G9" s="66">
        <v>46</v>
      </c>
      <c r="H9" s="66">
        <v>4607.9939999999997</v>
      </c>
      <c r="I9" s="66">
        <v>3695</v>
      </c>
      <c r="J9" s="67">
        <v>912.99400000000003</v>
      </c>
    </row>
    <row r="10" spans="1:12" ht="20.100000000000001" customHeight="1" thickTop="1" thickBot="1">
      <c r="A10" s="24" t="s">
        <v>28</v>
      </c>
      <c r="B10" s="87">
        <f>SUM(B7:B9)</f>
        <v>300.5</v>
      </c>
      <c r="C10" s="87">
        <f t="shared" ref="C10:J10" si="0">SUM(C7:C9)</f>
        <v>196</v>
      </c>
      <c r="D10" s="87">
        <f t="shared" si="0"/>
        <v>104.5</v>
      </c>
      <c r="E10" s="87">
        <f t="shared" si="0"/>
        <v>9491.8209999999999</v>
      </c>
      <c r="F10" s="87">
        <f t="shared" si="0"/>
        <v>9003</v>
      </c>
      <c r="G10" s="87">
        <f t="shared" si="0"/>
        <v>488.82100000000003</v>
      </c>
      <c r="H10" s="87">
        <f t="shared" si="0"/>
        <v>34446.334999999999</v>
      </c>
      <c r="I10" s="87">
        <f t="shared" si="0"/>
        <v>25614</v>
      </c>
      <c r="J10" s="88">
        <f t="shared" si="0"/>
        <v>8832.3350000000009</v>
      </c>
    </row>
    <row r="11" spans="1:12" ht="20.100000000000001" customHeight="1" thickTop="1">
      <c r="A11" s="23" t="s">
        <v>11</v>
      </c>
      <c r="B11" s="68">
        <v>38.142000000000003</v>
      </c>
      <c r="C11" s="68">
        <v>24</v>
      </c>
      <c r="D11" s="68">
        <v>14.141999999999999</v>
      </c>
      <c r="E11" s="68">
        <v>1113</v>
      </c>
      <c r="F11" s="68">
        <v>1071</v>
      </c>
      <c r="G11" s="68">
        <v>42</v>
      </c>
      <c r="H11" s="68">
        <v>3974.759</v>
      </c>
      <c r="I11" s="68">
        <v>3174</v>
      </c>
      <c r="J11" s="69">
        <v>800.75900000000001</v>
      </c>
    </row>
    <row r="12" spans="1:12" ht="20.100000000000001" customHeight="1">
      <c r="A12" s="22" t="s">
        <v>12</v>
      </c>
      <c r="B12" s="63">
        <v>9.6660000000000004</v>
      </c>
      <c r="C12" s="63">
        <v>3</v>
      </c>
      <c r="D12" s="63">
        <v>6.6660000000000004</v>
      </c>
      <c r="E12" s="63">
        <v>234.5</v>
      </c>
      <c r="F12" s="63">
        <v>228</v>
      </c>
      <c r="G12" s="63">
        <v>6.5</v>
      </c>
      <c r="H12" s="64">
        <v>1334</v>
      </c>
      <c r="I12" s="64">
        <v>1046</v>
      </c>
      <c r="J12" s="65">
        <v>288</v>
      </c>
    </row>
    <row r="13" spans="1:12" ht="20.100000000000001" customHeight="1">
      <c r="A13" s="22" t="s">
        <v>13</v>
      </c>
      <c r="B13" s="63">
        <v>60.777000000000001</v>
      </c>
      <c r="C13" s="63">
        <v>42</v>
      </c>
      <c r="D13" s="63">
        <v>18.777000000000001</v>
      </c>
      <c r="E13" s="63">
        <v>559</v>
      </c>
      <c r="F13" s="63">
        <v>531</v>
      </c>
      <c r="G13" s="63">
        <v>28</v>
      </c>
      <c r="H13" s="64">
        <v>2490.4650000000001</v>
      </c>
      <c r="I13" s="64">
        <v>1906</v>
      </c>
      <c r="J13" s="65">
        <v>584.46500000000003</v>
      </c>
    </row>
    <row r="14" spans="1:12" ht="20.100000000000001" customHeight="1">
      <c r="A14" s="22" t="s">
        <v>14</v>
      </c>
      <c r="B14" s="63">
        <v>5</v>
      </c>
      <c r="C14" s="63">
        <v>5</v>
      </c>
      <c r="D14" s="63">
        <v>0</v>
      </c>
      <c r="E14" s="63">
        <v>214.999</v>
      </c>
      <c r="F14" s="63">
        <v>203</v>
      </c>
      <c r="G14" s="63">
        <v>11.999000000000001</v>
      </c>
      <c r="H14" s="64">
        <v>1109</v>
      </c>
      <c r="I14" s="64">
        <v>923</v>
      </c>
      <c r="J14" s="65">
        <v>186</v>
      </c>
    </row>
    <row r="15" spans="1:12" ht="20.100000000000001" customHeight="1">
      <c r="A15" s="22" t="s">
        <v>15</v>
      </c>
      <c r="B15" s="63">
        <v>7</v>
      </c>
      <c r="C15" s="63">
        <v>4</v>
      </c>
      <c r="D15" s="63">
        <v>3</v>
      </c>
      <c r="E15" s="63">
        <v>251</v>
      </c>
      <c r="F15" s="63">
        <v>245</v>
      </c>
      <c r="G15" s="63">
        <v>6</v>
      </c>
      <c r="H15" s="64">
        <v>1029</v>
      </c>
      <c r="I15" s="64">
        <v>830</v>
      </c>
      <c r="J15" s="65">
        <v>199</v>
      </c>
    </row>
    <row r="16" spans="1:12" ht="20.100000000000001" customHeight="1">
      <c r="A16" s="22" t="s">
        <v>16</v>
      </c>
      <c r="B16" s="63">
        <v>5</v>
      </c>
      <c r="C16" s="63">
        <v>3</v>
      </c>
      <c r="D16" s="63">
        <v>2</v>
      </c>
      <c r="E16" s="63">
        <v>290</v>
      </c>
      <c r="F16" s="63">
        <v>281</v>
      </c>
      <c r="G16" s="63">
        <v>9</v>
      </c>
      <c r="H16" s="64">
        <v>1119</v>
      </c>
      <c r="I16" s="64">
        <v>946</v>
      </c>
      <c r="J16" s="65">
        <v>173</v>
      </c>
    </row>
    <row r="17" spans="1:10" ht="20.100000000000001" customHeight="1">
      <c r="A17" s="22" t="s">
        <v>17</v>
      </c>
      <c r="B17" s="63">
        <v>8</v>
      </c>
      <c r="C17" s="63">
        <v>8</v>
      </c>
      <c r="D17" s="63">
        <v>0</v>
      </c>
      <c r="E17" s="63">
        <v>149</v>
      </c>
      <c r="F17" s="63">
        <v>146</v>
      </c>
      <c r="G17" s="63">
        <v>3</v>
      </c>
      <c r="H17" s="64">
        <v>863.98800000000006</v>
      </c>
      <c r="I17" s="64">
        <v>673</v>
      </c>
      <c r="J17" s="65">
        <v>190.988</v>
      </c>
    </row>
    <row r="18" spans="1:10" ht="20.100000000000001" customHeight="1">
      <c r="A18" s="22" t="s">
        <v>18</v>
      </c>
      <c r="B18" s="63">
        <v>10</v>
      </c>
      <c r="C18" s="63">
        <v>9</v>
      </c>
      <c r="D18" s="63">
        <v>1</v>
      </c>
      <c r="E18" s="63">
        <v>288</v>
      </c>
      <c r="F18" s="63">
        <v>283</v>
      </c>
      <c r="G18" s="63">
        <v>5</v>
      </c>
      <c r="H18" s="64">
        <v>1170</v>
      </c>
      <c r="I18" s="64">
        <v>1003</v>
      </c>
      <c r="J18" s="65">
        <v>167</v>
      </c>
    </row>
    <row r="19" spans="1:10" ht="20.100000000000001" customHeight="1">
      <c r="A19" s="22" t="s">
        <v>19</v>
      </c>
      <c r="B19" s="63">
        <v>37</v>
      </c>
      <c r="C19" s="63">
        <v>23</v>
      </c>
      <c r="D19" s="63">
        <v>14</v>
      </c>
      <c r="E19" s="63">
        <v>1055</v>
      </c>
      <c r="F19" s="63">
        <v>947</v>
      </c>
      <c r="G19" s="63">
        <v>108</v>
      </c>
      <c r="H19" s="64">
        <v>4667.2269999999999</v>
      </c>
      <c r="I19" s="64">
        <v>3590</v>
      </c>
      <c r="J19" s="65">
        <v>1077.2270000000001</v>
      </c>
    </row>
    <row r="20" spans="1:10" ht="20.100000000000001" customHeight="1">
      <c r="A20" s="22" t="s">
        <v>20</v>
      </c>
      <c r="B20" s="63">
        <v>19</v>
      </c>
      <c r="C20" s="63">
        <v>14</v>
      </c>
      <c r="D20" s="63">
        <v>5</v>
      </c>
      <c r="E20" s="63">
        <v>514</v>
      </c>
      <c r="F20" s="63">
        <v>493</v>
      </c>
      <c r="G20" s="63">
        <v>21</v>
      </c>
      <c r="H20" s="64">
        <v>1969.0329999999999</v>
      </c>
      <c r="I20" s="64">
        <v>1675</v>
      </c>
      <c r="J20" s="65">
        <v>294.03300000000002</v>
      </c>
    </row>
    <row r="21" spans="1:10" ht="20.100000000000001" customHeight="1">
      <c r="A21" s="22" t="s">
        <v>21</v>
      </c>
      <c r="B21" s="63">
        <v>2</v>
      </c>
      <c r="C21" s="63">
        <v>1</v>
      </c>
      <c r="D21" s="63">
        <v>1</v>
      </c>
      <c r="E21" s="63">
        <v>134</v>
      </c>
      <c r="F21" s="63">
        <v>128</v>
      </c>
      <c r="G21" s="63">
        <v>6</v>
      </c>
      <c r="H21" s="64">
        <v>816</v>
      </c>
      <c r="I21" s="64">
        <v>640</v>
      </c>
      <c r="J21" s="65">
        <v>176</v>
      </c>
    </row>
    <row r="22" spans="1:10" ht="20.100000000000001" customHeight="1">
      <c r="A22" s="22" t="s">
        <v>22</v>
      </c>
      <c r="B22" s="63">
        <v>9</v>
      </c>
      <c r="C22" s="63">
        <v>8</v>
      </c>
      <c r="D22" s="63">
        <v>1</v>
      </c>
      <c r="E22" s="63">
        <v>205</v>
      </c>
      <c r="F22" s="63">
        <v>198</v>
      </c>
      <c r="G22" s="63">
        <v>7</v>
      </c>
      <c r="H22" s="64">
        <v>950</v>
      </c>
      <c r="I22" s="64">
        <v>771</v>
      </c>
      <c r="J22" s="65">
        <v>179</v>
      </c>
    </row>
    <row r="23" spans="1:10" ht="20.100000000000001" customHeight="1">
      <c r="A23" s="22" t="s">
        <v>23</v>
      </c>
      <c r="B23" s="63">
        <v>1</v>
      </c>
      <c r="C23" s="63">
        <v>1</v>
      </c>
      <c r="D23" s="63">
        <v>0</v>
      </c>
      <c r="E23" s="63">
        <v>55</v>
      </c>
      <c r="F23" s="63">
        <v>52</v>
      </c>
      <c r="G23" s="63">
        <v>3</v>
      </c>
      <c r="H23" s="64">
        <v>218</v>
      </c>
      <c r="I23" s="64">
        <v>174</v>
      </c>
      <c r="J23" s="65">
        <v>44</v>
      </c>
    </row>
    <row r="24" spans="1:10" ht="20.100000000000001" customHeight="1">
      <c r="A24" s="22" t="s">
        <v>24</v>
      </c>
      <c r="B24" s="63">
        <v>9</v>
      </c>
      <c r="C24" s="63">
        <v>2</v>
      </c>
      <c r="D24" s="63">
        <v>7</v>
      </c>
      <c r="E24" s="63">
        <v>266</v>
      </c>
      <c r="F24" s="63">
        <v>249</v>
      </c>
      <c r="G24" s="63">
        <v>17</v>
      </c>
      <c r="H24" s="64">
        <v>880</v>
      </c>
      <c r="I24" s="64">
        <v>747</v>
      </c>
      <c r="J24" s="65">
        <v>133</v>
      </c>
    </row>
    <row r="25" spans="1:10" ht="20.100000000000001" customHeight="1" thickBot="1">
      <c r="A25" s="33" t="s">
        <v>25</v>
      </c>
      <c r="B25" s="66">
        <v>10</v>
      </c>
      <c r="C25" s="66">
        <v>7</v>
      </c>
      <c r="D25" s="66">
        <v>3</v>
      </c>
      <c r="E25" s="66">
        <v>380</v>
      </c>
      <c r="F25" s="66">
        <v>377</v>
      </c>
      <c r="G25" s="66">
        <v>3</v>
      </c>
      <c r="H25" s="66">
        <v>1527</v>
      </c>
      <c r="I25" s="66">
        <v>1304</v>
      </c>
      <c r="J25" s="67">
        <v>223</v>
      </c>
    </row>
    <row r="26" spans="1:10" ht="20.100000000000001" customHeight="1" thickTop="1" thickBot="1">
      <c r="A26" s="24" t="s">
        <v>32</v>
      </c>
      <c r="B26" s="70">
        <v>230.58500000000001</v>
      </c>
      <c r="C26" s="70">
        <v>154</v>
      </c>
      <c r="D26" s="70">
        <v>76.584999999999994</v>
      </c>
      <c r="E26" s="70">
        <v>5708.4989999999998</v>
      </c>
      <c r="F26" s="70">
        <v>5432</v>
      </c>
      <c r="G26" s="70">
        <v>276.49900000000002</v>
      </c>
      <c r="H26" s="70">
        <v>24117.472000000002</v>
      </c>
      <c r="I26" s="70">
        <v>19402</v>
      </c>
      <c r="J26" s="71">
        <v>4715.4719999999998</v>
      </c>
    </row>
    <row r="27" spans="1:10" ht="20.100000000000001" customHeight="1" thickTop="1" thickBot="1">
      <c r="A27" s="34" t="s">
        <v>33</v>
      </c>
      <c r="B27" s="72">
        <f>B10+B26</f>
        <v>531.08500000000004</v>
      </c>
      <c r="C27" s="72">
        <f t="shared" ref="C27:J27" si="1">C10+C26</f>
        <v>350</v>
      </c>
      <c r="D27" s="72">
        <f t="shared" si="1"/>
        <v>181.08499999999998</v>
      </c>
      <c r="E27" s="72">
        <f t="shared" si="1"/>
        <v>15200.32</v>
      </c>
      <c r="F27" s="72">
        <f t="shared" si="1"/>
        <v>14435</v>
      </c>
      <c r="G27" s="72">
        <f t="shared" si="1"/>
        <v>765.32</v>
      </c>
      <c r="H27" s="72">
        <f t="shared" si="1"/>
        <v>58563.807000000001</v>
      </c>
      <c r="I27" s="72">
        <f t="shared" si="1"/>
        <v>45016</v>
      </c>
      <c r="J27" s="73">
        <f t="shared" si="1"/>
        <v>13547.807000000001</v>
      </c>
    </row>
    <row r="28" spans="1:10" ht="20.100000000000001" customHeight="1" thickBot="1">
      <c r="B28" s="74"/>
      <c r="C28" s="74"/>
      <c r="D28" s="74"/>
      <c r="E28" s="74"/>
      <c r="F28" s="74"/>
      <c r="G28" s="74"/>
      <c r="H28" s="74"/>
      <c r="I28" s="74"/>
      <c r="J28" s="74"/>
    </row>
    <row r="29" spans="1:10" ht="20.100000000000001" customHeight="1">
      <c r="A29" s="102" t="s">
        <v>29</v>
      </c>
      <c r="B29" s="104">
        <v>4</v>
      </c>
      <c r="C29" s="104"/>
      <c r="D29" s="104"/>
      <c r="E29" s="104">
        <v>5</v>
      </c>
      <c r="F29" s="104"/>
      <c r="G29" s="104"/>
      <c r="H29" s="104">
        <v>6</v>
      </c>
      <c r="I29" s="104"/>
      <c r="J29" s="105"/>
    </row>
    <row r="30" spans="1:10" ht="20.100000000000001" customHeight="1">
      <c r="A30" s="103"/>
      <c r="B30" s="106" t="s">
        <v>44</v>
      </c>
      <c r="C30" s="106"/>
      <c r="D30" s="106"/>
      <c r="E30" s="106" t="s">
        <v>45</v>
      </c>
      <c r="F30" s="106"/>
      <c r="G30" s="106"/>
      <c r="H30" s="106" t="s">
        <v>46</v>
      </c>
      <c r="I30" s="106"/>
      <c r="J30" s="107"/>
    </row>
    <row r="31" spans="1:10" ht="20.100000000000001" customHeight="1">
      <c r="A31" s="103"/>
      <c r="B31" s="108" t="s">
        <v>53</v>
      </c>
      <c r="C31" s="75" t="s">
        <v>54</v>
      </c>
      <c r="D31" s="75" t="s">
        <v>55</v>
      </c>
      <c r="E31" s="100" t="s">
        <v>53</v>
      </c>
      <c r="F31" s="75" t="s">
        <v>54</v>
      </c>
      <c r="G31" s="75" t="s">
        <v>55</v>
      </c>
      <c r="H31" s="100" t="s">
        <v>53</v>
      </c>
      <c r="I31" s="75" t="s">
        <v>54</v>
      </c>
      <c r="J31" s="76" t="s">
        <v>55</v>
      </c>
    </row>
    <row r="32" spans="1:10" ht="20.100000000000001" customHeight="1">
      <c r="A32" s="103"/>
      <c r="B32" s="108"/>
      <c r="C32" s="77" t="s">
        <v>53</v>
      </c>
      <c r="D32" s="77" t="s">
        <v>53</v>
      </c>
      <c r="E32" s="101"/>
      <c r="F32" s="77" t="s">
        <v>53</v>
      </c>
      <c r="G32" s="77" t="s">
        <v>53</v>
      </c>
      <c r="H32" s="101"/>
      <c r="I32" s="77" t="s">
        <v>53</v>
      </c>
      <c r="J32" s="78" t="s">
        <v>53</v>
      </c>
    </row>
    <row r="33" spans="1:10" ht="20.100000000000001" customHeight="1">
      <c r="A33" s="37" t="s">
        <v>8</v>
      </c>
      <c r="B33" s="64">
        <v>450.673</v>
      </c>
      <c r="C33" s="64">
        <v>341</v>
      </c>
      <c r="D33" s="64">
        <v>109.673</v>
      </c>
      <c r="E33" s="64">
        <v>14702.359</v>
      </c>
      <c r="F33" s="64">
        <v>11901</v>
      </c>
      <c r="G33" s="64">
        <v>2801.3589999999999</v>
      </c>
      <c r="H33" s="64">
        <v>663.15099999999995</v>
      </c>
      <c r="I33" s="64">
        <v>629</v>
      </c>
      <c r="J33" s="65">
        <v>34.151000000000003</v>
      </c>
    </row>
    <row r="34" spans="1:10" ht="20.100000000000001" customHeight="1">
      <c r="A34" s="37" t="s">
        <v>9</v>
      </c>
      <c r="B34" s="64">
        <v>132.041</v>
      </c>
      <c r="C34" s="64">
        <v>103</v>
      </c>
      <c r="D34" s="64">
        <v>29.041</v>
      </c>
      <c r="E34" s="64">
        <v>4867.7809999999999</v>
      </c>
      <c r="F34" s="64">
        <v>3932</v>
      </c>
      <c r="G34" s="64">
        <v>935.78099999999995</v>
      </c>
      <c r="H34" s="64">
        <v>228</v>
      </c>
      <c r="I34" s="64">
        <v>211</v>
      </c>
      <c r="J34" s="65">
        <v>17</v>
      </c>
    </row>
    <row r="35" spans="1:10" ht="20.100000000000001" customHeight="1" thickBot="1">
      <c r="A35" s="33" t="s">
        <v>10</v>
      </c>
      <c r="B35" s="66">
        <v>99</v>
      </c>
      <c r="C35" s="66">
        <v>77</v>
      </c>
      <c r="D35" s="66">
        <v>22</v>
      </c>
      <c r="E35" s="66">
        <v>3318.904</v>
      </c>
      <c r="F35" s="66">
        <v>2847</v>
      </c>
      <c r="G35" s="66">
        <v>471.904</v>
      </c>
      <c r="H35" s="66">
        <v>96</v>
      </c>
      <c r="I35" s="66">
        <v>94</v>
      </c>
      <c r="J35" s="67">
        <v>2</v>
      </c>
    </row>
    <row r="36" spans="1:10" ht="20.100000000000001" customHeight="1" thickTop="1" thickBot="1">
      <c r="A36" s="24" t="s">
        <v>28</v>
      </c>
      <c r="B36" s="89">
        <f>SUM(B33:B35)</f>
        <v>681.71399999999994</v>
      </c>
      <c r="C36" s="89">
        <f t="shared" ref="C36:J36" si="2">SUM(C33:C35)</f>
        <v>521</v>
      </c>
      <c r="D36" s="89">
        <f t="shared" si="2"/>
        <v>160.714</v>
      </c>
      <c r="E36" s="89">
        <f t="shared" si="2"/>
        <v>22889.043999999998</v>
      </c>
      <c r="F36" s="89">
        <f t="shared" si="2"/>
        <v>18680</v>
      </c>
      <c r="G36" s="89">
        <f t="shared" si="2"/>
        <v>4209.0439999999999</v>
      </c>
      <c r="H36" s="89">
        <f t="shared" si="2"/>
        <v>987.15099999999995</v>
      </c>
      <c r="I36" s="89">
        <f t="shared" si="2"/>
        <v>934</v>
      </c>
      <c r="J36" s="90">
        <f t="shared" si="2"/>
        <v>53.151000000000003</v>
      </c>
    </row>
    <row r="37" spans="1:10" ht="20.100000000000001" customHeight="1" thickTop="1">
      <c r="A37" s="23" t="s">
        <v>11</v>
      </c>
      <c r="B37" s="68">
        <v>107.876</v>
      </c>
      <c r="C37" s="68">
        <v>88</v>
      </c>
      <c r="D37" s="68">
        <v>19.876000000000001</v>
      </c>
      <c r="E37" s="68">
        <v>3768.819</v>
      </c>
      <c r="F37" s="68">
        <v>2975</v>
      </c>
      <c r="G37" s="68">
        <v>793.81899999999996</v>
      </c>
      <c r="H37" s="68">
        <v>142</v>
      </c>
      <c r="I37" s="68">
        <v>137</v>
      </c>
      <c r="J37" s="69">
        <v>5</v>
      </c>
    </row>
    <row r="38" spans="1:10" ht="20.100000000000001" customHeight="1">
      <c r="A38" s="37" t="s">
        <v>12</v>
      </c>
      <c r="B38" s="64">
        <v>13.333</v>
      </c>
      <c r="C38" s="64">
        <v>8</v>
      </c>
      <c r="D38" s="64">
        <v>5.3330000000000002</v>
      </c>
      <c r="E38" s="64">
        <v>830</v>
      </c>
      <c r="F38" s="64">
        <v>731</v>
      </c>
      <c r="G38" s="64">
        <v>99</v>
      </c>
      <c r="H38" s="64">
        <v>21</v>
      </c>
      <c r="I38" s="64">
        <v>21</v>
      </c>
      <c r="J38" s="65">
        <v>0</v>
      </c>
    </row>
    <row r="39" spans="1:10" ht="20.100000000000001" customHeight="1">
      <c r="A39" s="37" t="s">
        <v>13</v>
      </c>
      <c r="B39" s="64">
        <v>42.722000000000001</v>
      </c>
      <c r="C39" s="64">
        <v>34</v>
      </c>
      <c r="D39" s="64">
        <v>8.7219999999999995</v>
      </c>
      <c r="E39" s="64">
        <v>1799.914</v>
      </c>
      <c r="F39" s="64">
        <v>1586</v>
      </c>
      <c r="G39" s="64">
        <v>213.91399999999999</v>
      </c>
      <c r="H39" s="64">
        <v>63</v>
      </c>
      <c r="I39" s="64">
        <v>63</v>
      </c>
      <c r="J39" s="65">
        <v>0</v>
      </c>
    </row>
    <row r="40" spans="1:10" ht="20.100000000000001" customHeight="1">
      <c r="A40" s="37" t="s">
        <v>14</v>
      </c>
      <c r="B40" s="64">
        <v>15</v>
      </c>
      <c r="C40" s="64">
        <v>13</v>
      </c>
      <c r="D40" s="64">
        <v>2</v>
      </c>
      <c r="E40" s="64">
        <v>815</v>
      </c>
      <c r="F40" s="64">
        <v>673</v>
      </c>
      <c r="G40" s="64">
        <v>142</v>
      </c>
      <c r="H40" s="64">
        <v>22</v>
      </c>
      <c r="I40" s="64">
        <v>19</v>
      </c>
      <c r="J40" s="65">
        <v>3</v>
      </c>
    </row>
    <row r="41" spans="1:10" ht="20.100000000000001" customHeight="1">
      <c r="A41" s="37" t="s">
        <v>15</v>
      </c>
      <c r="B41" s="64">
        <v>20</v>
      </c>
      <c r="C41" s="64">
        <v>16</v>
      </c>
      <c r="D41" s="64">
        <v>4</v>
      </c>
      <c r="E41" s="64">
        <v>789</v>
      </c>
      <c r="F41" s="64">
        <v>684</v>
      </c>
      <c r="G41" s="64">
        <v>105</v>
      </c>
      <c r="H41" s="64">
        <v>22</v>
      </c>
      <c r="I41" s="64">
        <v>20</v>
      </c>
      <c r="J41" s="65">
        <v>2</v>
      </c>
    </row>
    <row r="42" spans="1:10" ht="20.100000000000001" customHeight="1">
      <c r="A42" s="37" t="s">
        <v>16</v>
      </c>
      <c r="B42" s="64">
        <v>23</v>
      </c>
      <c r="C42" s="64">
        <v>17</v>
      </c>
      <c r="D42" s="64">
        <v>6</v>
      </c>
      <c r="E42" s="64">
        <v>909</v>
      </c>
      <c r="F42" s="64">
        <v>799</v>
      </c>
      <c r="G42" s="64">
        <v>110</v>
      </c>
      <c r="H42" s="64">
        <v>27</v>
      </c>
      <c r="I42" s="64">
        <v>27</v>
      </c>
      <c r="J42" s="65">
        <v>0</v>
      </c>
    </row>
    <row r="43" spans="1:10" ht="20.100000000000001" customHeight="1">
      <c r="A43" s="37" t="s">
        <v>17</v>
      </c>
      <c r="B43" s="64">
        <v>10</v>
      </c>
      <c r="C43" s="64">
        <v>9</v>
      </c>
      <c r="D43" s="64">
        <v>1</v>
      </c>
      <c r="E43" s="64">
        <v>638.56600000000003</v>
      </c>
      <c r="F43" s="64">
        <v>565</v>
      </c>
      <c r="G43" s="64">
        <v>73.566000000000003</v>
      </c>
      <c r="H43" s="64">
        <v>23</v>
      </c>
      <c r="I43" s="64">
        <v>22</v>
      </c>
      <c r="J43" s="65">
        <v>1</v>
      </c>
    </row>
    <row r="44" spans="1:10" ht="20.100000000000001" customHeight="1">
      <c r="A44" s="37" t="s">
        <v>18</v>
      </c>
      <c r="B44" s="64">
        <v>26</v>
      </c>
      <c r="C44" s="64">
        <v>23</v>
      </c>
      <c r="D44" s="64">
        <v>3</v>
      </c>
      <c r="E44" s="64">
        <v>1118</v>
      </c>
      <c r="F44" s="64">
        <v>960</v>
      </c>
      <c r="G44" s="64">
        <v>158</v>
      </c>
      <c r="H44" s="64">
        <v>24</v>
      </c>
      <c r="I44" s="64">
        <v>23</v>
      </c>
      <c r="J44" s="65">
        <v>1</v>
      </c>
    </row>
    <row r="45" spans="1:10" ht="20.100000000000001" customHeight="1">
      <c r="A45" s="37" t="s">
        <v>19</v>
      </c>
      <c r="B45" s="64">
        <v>119.117</v>
      </c>
      <c r="C45" s="64">
        <v>100</v>
      </c>
      <c r="D45" s="64">
        <v>19.117000000000001</v>
      </c>
      <c r="E45" s="64">
        <v>4152.8329999999996</v>
      </c>
      <c r="F45" s="64">
        <v>2926</v>
      </c>
      <c r="G45" s="64">
        <v>1226.8330000000001</v>
      </c>
      <c r="H45" s="64">
        <v>113.04300000000001</v>
      </c>
      <c r="I45" s="64">
        <v>107</v>
      </c>
      <c r="J45" s="65">
        <v>6.0430000000000001</v>
      </c>
    </row>
    <row r="46" spans="1:10" ht="20.100000000000001" customHeight="1">
      <c r="A46" s="37" t="s">
        <v>20</v>
      </c>
      <c r="B46" s="64">
        <v>52</v>
      </c>
      <c r="C46" s="64">
        <v>42</v>
      </c>
      <c r="D46" s="64">
        <v>10</v>
      </c>
      <c r="E46" s="64">
        <v>1947.2940000000001</v>
      </c>
      <c r="F46" s="64">
        <v>1723</v>
      </c>
      <c r="G46" s="64">
        <v>224.29400000000001</v>
      </c>
      <c r="H46" s="64">
        <v>50</v>
      </c>
      <c r="I46" s="64">
        <v>46</v>
      </c>
      <c r="J46" s="65">
        <v>4</v>
      </c>
    </row>
    <row r="47" spans="1:10" ht="20.100000000000001" customHeight="1">
      <c r="A47" s="37" t="s">
        <v>21</v>
      </c>
      <c r="B47" s="64">
        <v>13</v>
      </c>
      <c r="C47" s="64">
        <v>11</v>
      </c>
      <c r="D47" s="64">
        <v>2</v>
      </c>
      <c r="E47" s="64">
        <v>586</v>
      </c>
      <c r="F47" s="64">
        <v>402</v>
      </c>
      <c r="G47" s="64">
        <v>184</v>
      </c>
      <c r="H47" s="64">
        <v>21</v>
      </c>
      <c r="I47" s="64">
        <v>21</v>
      </c>
      <c r="J47" s="65">
        <v>0</v>
      </c>
    </row>
    <row r="48" spans="1:10" ht="20.100000000000001" customHeight="1">
      <c r="A48" s="37" t="s">
        <v>22</v>
      </c>
      <c r="B48" s="64">
        <v>14</v>
      </c>
      <c r="C48" s="64">
        <v>13</v>
      </c>
      <c r="D48" s="64">
        <v>1</v>
      </c>
      <c r="E48" s="64">
        <v>765</v>
      </c>
      <c r="F48" s="64">
        <v>715</v>
      </c>
      <c r="G48" s="64">
        <v>50</v>
      </c>
      <c r="H48" s="64">
        <v>17</v>
      </c>
      <c r="I48" s="64">
        <v>17</v>
      </c>
      <c r="J48" s="65">
        <v>0</v>
      </c>
    </row>
    <row r="49" spans="1:10" ht="20.100000000000001" customHeight="1">
      <c r="A49" s="37" t="s">
        <v>23</v>
      </c>
      <c r="B49" s="64">
        <v>13</v>
      </c>
      <c r="C49" s="64">
        <v>10</v>
      </c>
      <c r="D49" s="64">
        <v>3</v>
      </c>
      <c r="E49" s="64">
        <v>246</v>
      </c>
      <c r="F49" s="64">
        <v>173</v>
      </c>
      <c r="G49" s="64">
        <v>73</v>
      </c>
      <c r="H49" s="64">
        <v>4</v>
      </c>
      <c r="I49" s="64">
        <v>4</v>
      </c>
      <c r="J49" s="65">
        <v>0</v>
      </c>
    </row>
    <row r="50" spans="1:10" ht="20.100000000000001" customHeight="1">
      <c r="A50" s="37" t="s">
        <v>24</v>
      </c>
      <c r="B50" s="64">
        <v>14</v>
      </c>
      <c r="C50" s="64">
        <v>13</v>
      </c>
      <c r="D50" s="64">
        <v>1</v>
      </c>
      <c r="E50" s="64">
        <v>791</v>
      </c>
      <c r="F50" s="64">
        <v>674</v>
      </c>
      <c r="G50" s="64">
        <v>117</v>
      </c>
      <c r="H50" s="64">
        <v>26</v>
      </c>
      <c r="I50" s="64">
        <v>24</v>
      </c>
      <c r="J50" s="65">
        <v>2</v>
      </c>
    </row>
    <row r="51" spans="1:10" ht="20.100000000000001" customHeight="1" thickBot="1">
      <c r="A51" s="33" t="s">
        <v>25</v>
      </c>
      <c r="B51" s="66">
        <v>47</v>
      </c>
      <c r="C51" s="66">
        <v>46</v>
      </c>
      <c r="D51" s="66">
        <v>1</v>
      </c>
      <c r="E51" s="66">
        <v>1315</v>
      </c>
      <c r="F51" s="66">
        <v>1130</v>
      </c>
      <c r="G51" s="66">
        <v>185</v>
      </c>
      <c r="H51" s="66">
        <v>44</v>
      </c>
      <c r="I51" s="66">
        <v>43</v>
      </c>
      <c r="J51" s="67">
        <v>1</v>
      </c>
    </row>
    <row r="52" spans="1:10" ht="20.100000000000001" customHeight="1" thickTop="1" thickBot="1">
      <c r="A52" s="24" t="s">
        <v>32</v>
      </c>
      <c r="B52" s="70">
        <v>530.048</v>
      </c>
      <c r="C52" s="70">
        <v>443</v>
      </c>
      <c r="D52" s="70">
        <v>87.048000000000002</v>
      </c>
      <c r="E52" s="70">
        <v>20471.425999999999</v>
      </c>
      <c r="F52" s="70">
        <v>16716</v>
      </c>
      <c r="G52" s="70">
        <v>3755.4259999999999</v>
      </c>
      <c r="H52" s="70">
        <v>619.04300000000001</v>
      </c>
      <c r="I52" s="70">
        <v>594</v>
      </c>
      <c r="J52" s="71">
        <v>25.042999999999999</v>
      </c>
    </row>
    <row r="53" spans="1:10" ht="20.100000000000001" customHeight="1" thickTop="1" thickBot="1">
      <c r="A53" s="34" t="s">
        <v>33</v>
      </c>
      <c r="B53" s="72">
        <f>B36+B52</f>
        <v>1211.7619999999999</v>
      </c>
      <c r="C53" s="72">
        <f t="shared" ref="C53:J53" si="3">C36+C52</f>
        <v>964</v>
      </c>
      <c r="D53" s="72">
        <f t="shared" si="3"/>
        <v>247.762</v>
      </c>
      <c r="E53" s="72">
        <f t="shared" si="3"/>
        <v>43360.47</v>
      </c>
      <c r="F53" s="72">
        <f t="shared" si="3"/>
        <v>35396</v>
      </c>
      <c r="G53" s="72">
        <f t="shared" si="3"/>
        <v>7964.4699999999993</v>
      </c>
      <c r="H53" s="72">
        <f t="shared" si="3"/>
        <v>1606.194</v>
      </c>
      <c r="I53" s="72">
        <f t="shared" si="3"/>
        <v>1528</v>
      </c>
      <c r="J53" s="73">
        <f t="shared" si="3"/>
        <v>78.194000000000003</v>
      </c>
    </row>
    <row r="54" spans="1:10" ht="20.100000000000001" customHeight="1" thickBot="1">
      <c r="A54" s="62" t="s">
        <v>59</v>
      </c>
      <c r="B54" s="74"/>
      <c r="C54" s="74"/>
      <c r="D54" s="74"/>
      <c r="E54" s="74"/>
      <c r="F54" s="74"/>
      <c r="G54" s="74"/>
      <c r="H54" s="74"/>
      <c r="I54" s="74"/>
      <c r="J54" s="74"/>
    </row>
    <row r="55" spans="1:10" ht="20.100000000000001" customHeight="1">
      <c r="A55" s="102" t="s">
        <v>29</v>
      </c>
      <c r="B55" s="104">
        <v>7</v>
      </c>
      <c r="C55" s="104"/>
      <c r="D55" s="104"/>
      <c r="E55" s="104">
        <v>8</v>
      </c>
      <c r="F55" s="104"/>
      <c r="G55" s="104"/>
      <c r="H55" s="104">
        <v>9</v>
      </c>
      <c r="I55" s="104"/>
      <c r="J55" s="105"/>
    </row>
    <row r="56" spans="1:10" ht="20.100000000000001" customHeight="1">
      <c r="A56" s="103"/>
      <c r="B56" s="106" t="s">
        <v>47</v>
      </c>
      <c r="C56" s="106"/>
      <c r="D56" s="106"/>
      <c r="E56" s="106" t="s">
        <v>48</v>
      </c>
      <c r="F56" s="106"/>
      <c r="G56" s="106"/>
      <c r="H56" s="106" t="s">
        <v>49</v>
      </c>
      <c r="I56" s="106"/>
      <c r="J56" s="107"/>
    </row>
    <row r="57" spans="1:10" ht="20.100000000000001" customHeight="1">
      <c r="A57" s="103"/>
      <c r="B57" s="100" t="s">
        <v>53</v>
      </c>
      <c r="C57" s="75" t="s">
        <v>54</v>
      </c>
      <c r="D57" s="75" t="s">
        <v>55</v>
      </c>
      <c r="E57" s="100" t="s">
        <v>53</v>
      </c>
      <c r="F57" s="75" t="s">
        <v>54</v>
      </c>
      <c r="G57" s="75" t="s">
        <v>55</v>
      </c>
      <c r="H57" s="100" t="s">
        <v>53</v>
      </c>
      <c r="I57" s="75" t="s">
        <v>54</v>
      </c>
      <c r="J57" s="76" t="s">
        <v>55</v>
      </c>
    </row>
    <row r="58" spans="1:10" ht="20.100000000000001" customHeight="1">
      <c r="A58" s="103"/>
      <c r="B58" s="101"/>
      <c r="C58" s="77" t="s">
        <v>53</v>
      </c>
      <c r="D58" s="77" t="s">
        <v>53</v>
      </c>
      <c r="E58" s="101"/>
      <c r="F58" s="77" t="s">
        <v>53</v>
      </c>
      <c r="G58" s="77" t="s">
        <v>53</v>
      </c>
      <c r="H58" s="101"/>
      <c r="I58" s="77" t="s">
        <v>53</v>
      </c>
      <c r="J58" s="78" t="s">
        <v>53</v>
      </c>
    </row>
    <row r="59" spans="1:10" ht="20.100000000000001" customHeight="1">
      <c r="A59" s="37" t="s">
        <v>8</v>
      </c>
      <c r="B59" s="64">
        <v>1690.3630000000001</v>
      </c>
      <c r="C59" s="64">
        <v>1224</v>
      </c>
      <c r="D59" s="64">
        <v>466.363</v>
      </c>
      <c r="E59" s="64">
        <v>723.30700000000002</v>
      </c>
      <c r="F59" s="64">
        <v>396</v>
      </c>
      <c r="G59" s="64">
        <v>327.30700000000002</v>
      </c>
      <c r="H59" s="64">
        <v>178</v>
      </c>
      <c r="I59" s="64">
        <v>112</v>
      </c>
      <c r="J59" s="65">
        <v>66</v>
      </c>
    </row>
    <row r="60" spans="1:10" ht="20.100000000000001" customHeight="1">
      <c r="A60" s="37" t="s">
        <v>9</v>
      </c>
      <c r="B60" s="64">
        <v>450</v>
      </c>
      <c r="C60" s="64">
        <v>371</v>
      </c>
      <c r="D60" s="64">
        <v>79</v>
      </c>
      <c r="E60" s="64">
        <v>240.315</v>
      </c>
      <c r="F60" s="64">
        <v>132</v>
      </c>
      <c r="G60" s="64">
        <v>108.315</v>
      </c>
      <c r="H60" s="64">
        <v>65</v>
      </c>
      <c r="I60" s="64">
        <v>52</v>
      </c>
      <c r="J60" s="65">
        <v>13</v>
      </c>
    </row>
    <row r="61" spans="1:10" ht="20.100000000000001" customHeight="1" thickBot="1">
      <c r="A61" s="33" t="s">
        <v>10</v>
      </c>
      <c r="B61" s="66">
        <v>284</v>
      </c>
      <c r="C61" s="66">
        <v>244</v>
      </c>
      <c r="D61" s="66">
        <v>40</v>
      </c>
      <c r="E61" s="66">
        <v>179</v>
      </c>
      <c r="F61" s="66">
        <v>111</v>
      </c>
      <c r="G61" s="66">
        <v>68</v>
      </c>
      <c r="H61" s="66">
        <v>28</v>
      </c>
      <c r="I61" s="66">
        <v>26</v>
      </c>
      <c r="J61" s="67">
        <v>2</v>
      </c>
    </row>
    <row r="62" spans="1:10" ht="20.100000000000001" customHeight="1" thickTop="1" thickBot="1">
      <c r="A62" s="24" t="s">
        <v>28</v>
      </c>
      <c r="B62" s="91">
        <f>SUM(B59:B61)</f>
        <v>2424.3630000000003</v>
      </c>
      <c r="C62" s="91">
        <f t="shared" ref="C62:J62" si="4">SUM(C59:C61)</f>
        <v>1839</v>
      </c>
      <c r="D62" s="91">
        <f t="shared" si="4"/>
        <v>585.36300000000006</v>
      </c>
      <c r="E62" s="91">
        <f t="shared" si="4"/>
        <v>1142.6220000000001</v>
      </c>
      <c r="F62" s="91">
        <f t="shared" si="4"/>
        <v>639</v>
      </c>
      <c r="G62" s="91">
        <f t="shared" si="4"/>
        <v>503.62200000000001</v>
      </c>
      <c r="H62" s="91">
        <f t="shared" si="4"/>
        <v>271</v>
      </c>
      <c r="I62" s="91">
        <f t="shared" si="4"/>
        <v>190</v>
      </c>
      <c r="J62" s="92">
        <f t="shared" si="4"/>
        <v>81</v>
      </c>
    </row>
    <row r="63" spans="1:10" ht="20.100000000000001" customHeight="1" thickTop="1">
      <c r="A63" s="23" t="s">
        <v>11</v>
      </c>
      <c r="B63" s="68">
        <v>267.39999999999998</v>
      </c>
      <c r="C63" s="68">
        <v>213</v>
      </c>
      <c r="D63" s="68">
        <v>54.4</v>
      </c>
      <c r="E63" s="68">
        <v>177</v>
      </c>
      <c r="F63" s="68">
        <v>108</v>
      </c>
      <c r="G63" s="68">
        <v>69</v>
      </c>
      <c r="H63" s="68">
        <v>43</v>
      </c>
      <c r="I63" s="68">
        <v>22</v>
      </c>
      <c r="J63" s="69">
        <v>21</v>
      </c>
    </row>
    <row r="64" spans="1:10" ht="20.100000000000001" customHeight="1">
      <c r="A64" s="37" t="s">
        <v>12</v>
      </c>
      <c r="B64" s="64">
        <v>104</v>
      </c>
      <c r="C64" s="64">
        <v>81</v>
      </c>
      <c r="D64" s="64">
        <v>23</v>
      </c>
      <c r="E64" s="64">
        <v>33</v>
      </c>
      <c r="F64" s="64">
        <v>16</v>
      </c>
      <c r="G64" s="64">
        <v>17</v>
      </c>
      <c r="H64" s="64">
        <v>10</v>
      </c>
      <c r="I64" s="64">
        <v>6</v>
      </c>
      <c r="J64" s="65">
        <v>4</v>
      </c>
    </row>
    <row r="65" spans="1:10" ht="20.100000000000001" customHeight="1">
      <c r="A65" s="37" t="s">
        <v>13</v>
      </c>
      <c r="B65" s="64">
        <v>202</v>
      </c>
      <c r="C65" s="64">
        <v>153</v>
      </c>
      <c r="D65" s="64">
        <v>49</v>
      </c>
      <c r="E65" s="64">
        <v>68.040000000000006</v>
      </c>
      <c r="F65" s="64">
        <v>35</v>
      </c>
      <c r="G65" s="64">
        <v>33.04</v>
      </c>
      <c r="H65" s="64">
        <v>33</v>
      </c>
      <c r="I65" s="64">
        <v>20</v>
      </c>
      <c r="J65" s="65">
        <v>13</v>
      </c>
    </row>
    <row r="66" spans="1:10" ht="20.100000000000001" customHeight="1">
      <c r="A66" s="37" t="s">
        <v>14</v>
      </c>
      <c r="B66" s="64">
        <v>76</v>
      </c>
      <c r="C66" s="64">
        <v>59</v>
      </c>
      <c r="D66" s="64">
        <v>17</v>
      </c>
      <c r="E66" s="64">
        <v>30</v>
      </c>
      <c r="F66" s="64">
        <v>18</v>
      </c>
      <c r="G66" s="64">
        <v>12</v>
      </c>
      <c r="H66" s="64">
        <v>9</v>
      </c>
      <c r="I66" s="64">
        <v>6</v>
      </c>
      <c r="J66" s="65">
        <v>3</v>
      </c>
    </row>
    <row r="67" spans="1:10" ht="20.100000000000001" customHeight="1">
      <c r="A67" s="37" t="s">
        <v>15</v>
      </c>
      <c r="B67" s="64">
        <v>88</v>
      </c>
      <c r="C67" s="64">
        <v>65</v>
      </c>
      <c r="D67" s="64">
        <v>23</v>
      </c>
      <c r="E67" s="64">
        <v>29</v>
      </c>
      <c r="F67" s="64">
        <v>19</v>
      </c>
      <c r="G67" s="64">
        <v>10</v>
      </c>
      <c r="H67" s="64">
        <v>11</v>
      </c>
      <c r="I67" s="64">
        <v>7</v>
      </c>
      <c r="J67" s="65">
        <v>4</v>
      </c>
    </row>
    <row r="68" spans="1:10" ht="20.100000000000001" customHeight="1">
      <c r="A68" s="37" t="s">
        <v>16</v>
      </c>
      <c r="B68" s="64">
        <v>61</v>
      </c>
      <c r="C68" s="64">
        <v>50</v>
      </c>
      <c r="D68" s="64">
        <v>11</v>
      </c>
      <c r="E68" s="64">
        <v>54</v>
      </c>
      <c r="F68" s="64">
        <v>29</v>
      </c>
      <c r="G68" s="64">
        <v>25</v>
      </c>
      <c r="H68" s="64">
        <v>5</v>
      </c>
      <c r="I68" s="64">
        <v>4</v>
      </c>
      <c r="J68" s="65">
        <v>1</v>
      </c>
    </row>
    <row r="69" spans="1:10" ht="20.100000000000001" customHeight="1">
      <c r="A69" s="37" t="s">
        <v>17</v>
      </c>
      <c r="B69" s="64">
        <v>73</v>
      </c>
      <c r="C69" s="64">
        <v>60</v>
      </c>
      <c r="D69" s="64">
        <v>13</v>
      </c>
      <c r="E69" s="64">
        <v>18.222000000000001</v>
      </c>
      <c r="F69" s="64">
        <v>11</v>
      </c>
      <c r="G69" s="64">
        <v>7.2220000000000004</v>
      </c>
      <c r="H69" s="64">
        <v>5</v>
      </c>
      <c r="I69" s="64">
        <v>3</v>
      </c>
      <c r="J69" s="65">
        <v>2</v>
      </c>
    </row>
    <row r="70" spans="1:10" ht="20.100000000000001" customHeight="1">
      <c r="A70" s="37" t="s">
        <v>18</v>
      </c>
      <c r="B70" s="64">
        <v>86</v>
      </c>
      <c r="C70" s="64">
        <v>70</v>
      </c>
      <c r="D70" s="64">
        <v>16</v>
      </c>
      <c r="E70" s="64">
        <v>36</v>
      </c>
      <c r="F70" s="64">
        <v>20</v>
      </c>
      <c r="G70" s="64">
        <v>16</v>
      </c>
      <c r="H70" s="64">
        <v>38</v>
      </c>
      <c r="I70" s="64">
        <v>17</v>
      </c>
      <c r="J70" s="65">
        <v>21</v>
      </c>
    </row>
    <row r="71" spans="1:10" ht="20.100000000000001" customHeight="1">
      <c r="A71" s="37" t="s">
        <v>19</v>
      </c>
      <c r="B71" s="64">
        <v>516</v>
      </c>
      <c r="C71" s="64">
        <v>357</v>
      </c>
      <c r="D71" s="64">
        <v>159</v>
      </c>
      <c r="E71" s="64">
        <v>193.36600000000001</v>
      </c>
      <c r="F71" s="64">
        <v>95</v>
      </c>
      <c r="G71" s="64">
        <v>98.366</v>
      </c>
      <c r="H71" s="64">
        <v>32</v>
      </c>
      <c r="I71" s="64">
        <v>25</v>
      </c>
      <c r="J71" s="65">
        <v>7</v>
      </c>
    </row>
    <row r="72" spans="1:10" ht="20.100000000000001" customHeight="1">
      <c r="A72" s="37" t="s">
        <v>20</v>
      </c>
      <c r="B72" s="64">
        <v>114</v>
      </c>
      <c r="C72" s="64">
        <v>92</v>
      </c>
      <c r="D72" s="64">
        <v>22</v>
      </c>
      <c r="E72" s="64">
        <v>135.434</v>
      </c>
      <c r="F72" s="64">
        <v>60</v>
      </c>
      <c r="G72" s="64">
        <v>75.433999999999997</v>
      </c>
      <c r="H72" s="64">
        <v>10</v>
      </c>
      <c r="I72" s="64">
        <v>4</v>
      </c>
      <c r="J72" s="65">
        <v>6</v>
      </c>
    </row>
    <row r="73" spans="1:10" ht="20.100000000000001" customHeight="1">
      <c r="A73" s="37" t="s">
        <v>21</v>
      </c>
      <c r="B73" s="64">
        <v>65</v>
      </c>
      <c r="C73" s="64">
        <v>43</v>
      </c>
      <c r="D73" s="64">
        <v>22</v>
      </c>
      <c r="E73" s="64">
        <v>23</v>
      </c>
      <c r="F73" s="64">
        <v>7</v>
      </c>
      <c r="G73" s="64">
        <v>16</v>
      </c>
      <c r="H73" s="64">
        <v>5</v>
      </c>
      <c r="I73" s="64">
        <v>3</v>
      </c>
      <c r="J73" s="65">
        <v>2</v>
      </c>
    </row>
    <row r="74" spans="1:10" ht="20.100000000000001" customHeight="1">
      <c r="A74" s="37" t="s">
        <v>22</v>
      </c>
      <c r="B74" s="64">
        <v>63</v>
      </c>
      <c r="C74" s="64">
        <v>53</v>
      </c>
      <c r="D74" s="64">
        <v>10</v>
      </c>
      <c r="E74" s="64">
        <v>30</v>
      </c>
      <c r="F74" s="64">
        <v>19</v>
      </c>
      <c r="G74" s="64">
        <v>11</v>
      </c>
      <c r="H74" s="64">
        <v>10</v>
      </c>
      <c r="I74" s="64">
        <v>8</v>
      </c>
      <c r="J74" s="65">
        <v>2</v>
      </c>
    </row>
    <row r="75" spans="1:10" ht="20.100000000000001" customHeight="1">
      <c r="A75" s="37" t="s">
        <v>23</v>
      </c>
      <c r="B75" s="64">
        <v>22</v>
      </c>
      <c r="C75" s="64">
        <v>18</v>
      </c>
      <c r="D75" s="64">
        <v>4</v>
      </c>
      <c r="E75" s="64">
        <v>9</v>
      </c>
      <c r="F75" s="64">
        <v>2</v>
      </c>
      <c r="G75" s="64">
        <v>7</v>
      </c>
      <c r="H75" s="64">
        <v>3</v>
      </c>
      <c r="I75" s="64">
        <v>3</v>
      </c>
      <c r="J75" s="65">
        <v>0</v>
      </c>
    </row>
    <row r="76" spans="1:10" ht="20.100000000000001" customHeight="1">
      <c r="A76" s="37" t="s">
        <v>24</v>
      </c>
      <c r="B76" s="64">
        <v>47</v>
      </c>
      <c r="C76" s="64">
        <v>40</v>
      </c>
      <c r="D76" s="64">
        <v>7</v>
      </c>
      <c r="E76" s="64">
        <v>30</v>
      </c>
      <c r="F76" s="64">
        <v>17</v>
      </c>
      <c r="G76" s="64">
        <v>13</v>
      </c>
      <c r="H76" s="64">
        <v>7</v>
      </c>
      <c r="I76" s="64">
        <v>4</v>
      </c>
      <c r="J76" s="65">
        <v>3</v>
      </c>
    </row>
    <row r="77" spans="1:10" ht="20.100000000000001" customHeight="1" thickBot="1">
      <c r="A77" s="33" t="s">
        <v>25</v>
      </c>
      <c r="B77" s="66">
        <v>101</v>
      </c>
      <c r="C77" s="66">
        <v>84</v>
      </c>
      <c r="D77" s="66">
        <v>17</v>
      </c>
      <c r="E77" s="66">
        <v>77</v>
      </c>
      <c r="F77" s="66">
        <v>38</v>
      </c>
      <c r="G77" s="66">
        <v>39</v>
      </c>
      <c r="H77" s="66">
        <v>16</v>
      </c>
      <c r="I77" s="66">
        <v>11</v>
      </c>
      <c r="J77" s="67">
        <v>5</v>
      </c>
    </row>
    <row r="78" spans="1:10" ht="20.100000000000001" customHeight="1" thickTop="1" thickBot="1">
      <c r="A78" s="24" t="s">
        <v>32</v>
      </c>
      <c r="B78" s="70">
        <v>1885.4</v>
      </c>
      <c r="C78" s="70">
        <v>1438</v>
      </c>
      <c r="D78" s="70">
        <v>447.4</v>
      </c>
      <c r="E78" s="70">
        <v>943.06200000000001</v>
      </c>
      <c r="F78" s="70">
        <v>494</v>
      </c>
      <c r="G78" s="70">
        <v>449.06200000000001</v>
      </c>
      <c r="H78" s="70">
        <v>237</v>
      </c>
      <c r="I78" s="70">
        <v>143</v>
      </c>
      <c r="J78" s="71">
        <v>94</v>
      </c>
    </row>
    <row r="79" spans="1:10" ht="20.100000000000001" customHeight="1" thickTop="1" thickBot="1">
      <c r="A79" s="34" t="s">
        <v>33</v>
      </c>
      <c r="B79" s="72">
        <f>B62+B78</f>
        <v>4309.7630000000008</v>
      </c>
      <c r="C79" s="72">
        <f t="shared" ref="C79:J79" si="5">C62+C78</f>
        <v>3277</v>
      </c>
      <c r="D79" s="72">
        <f t="shared" si="5"/>
        <v>1032.7629999999999</v>
      </c>
      <c r="E79" s="72">
        <f t="shared" si="5"/>
        <v>2085.6840000000002</v>
      </c>
      <c r="F79" s="72">
        <f t="shared" si="5"/>
        <v>1133</v>
      </c>
      <c r="G79" s="72">
        <f t="shared" si="5"/>
        <v>952.68399999999997</v>
      </c>
      <c r="H79" s="72">
        <f t="shared" si="5"/>
        <v>508</v>
      </c>
      <c r="I79" s="72">
        <f t="shared" si="5"/>
        <v>333</v>
      </c>
      <c r="J79" s="73">
        <f t="shared" si="5"/>
        <v>175</v>
      </c>
    </row>
    <row r="80" spans="1:10" ht="20.100000000000001" customHeight="1" thickBot="1">
      <c r="B80" s="74"/>
      <c r="C80" s="74"/>
      <c r="D80" s="74"/>
      <c r="E80" s="74"/>
      <c r="F80" s="74"/>
      <c r="G80" s="74"/>
      <c r="H80" s="74"/>
      <c r="I80" s="74"/>
      <c r="J80" s="74"/>
    </row>
    <row r="81" spans="1:10" ht="20.100000000000001" customHeight="1">
      <c r="A81" s="102" t="s">
        <v>29</v>
      </c>
      <c r="B81" s="104">
        <v>10</v>
      </c>
      <c r="C81" s="104"/>
      <c r="D81" s="104"/>
      <c r="E81" s="104">
        <v>11</v>
      </c>
      <c r="F81" s="104"/>
      <c r="G81" s="104"/>
      <c r="H81" s="104">
        <v>12</v>
      </c>
      <c r="I81" s="104"/>
      <c r="J81" s="105"/>
    </row>
    <row r="82" spans="1:10" ht="20.100000000000001" customHeight="1">
      <c r="A82" s="103"/>
      <c r="B82" s="106" t="s">
        <v>50</v>
      </c>
      <c r="C82" s="106"/>
      <c r="D82" s="106"/>
      <c r="E82" s="106" t="s">
        <v>51</v>
      </c>
      <c r="F82" s="106"/>
      <c r="G82" s="106"/>
      <c r="H82" s="106" t="s">
        <v>52</v>
      </c>
      <c r="I82" s="106"/>
      <c r="J82" s="107"/>
    </row>
    <row r="83" spans="1:10" ht="20.100000000000001" customHeight="1">
      <c r="A83" s="103"/>
      <c r="B83" s="108" t="s">
        <v>53</v>
      </c>
      <c r="C83" s="75" t="s">
        <v>54</v>
      </c>
      <c r="D83" s="75" t="s">
        <v>55</v>
      </c>
      <c r="E83" s="100" t="s">
        <v>53</v>
      </c>
      <c r="F83" s="75" t="s">
        <v>54</v>
      </c>
      <c r="G83" s="75" t="s">
        <v>55</v>
      </c>
      <c r="H83" s="100" t="s">
        <v>53</v>
      </c>
      <c r="I83" s="75" t="s">
        <v>54</v>
      </c>
      <c r="J83" s="76" t="s">
        <v>55</v>
      </c>
    </row>
    <row r="84" spans="1:10" ht="20.100000000000001" customHeight="1">
      <c r="A84" s="103"/>
      <c r="B84" s="108"/>
      <c r="C84" s="77" t="s">
        <v>53</v>
      </c>
      <c r="D84" s="77" t="s">
        <v>53</v>
      </c>
      <c r="E84" s="101"/>
      <c r="F84" s="77" t="s">
        <v>53</v>
      </c>
      <c r="G84" s="77" t="s">
        <v>53</v>
      </c>
      <c r="H84" s="101"/>
      <c r="I84" s="77" t="s">
        <v>53</v>
      </c>
      <c r="J84" s="78" t="s">
        <v>53</v>
      </c>
    </row>
    <row r="85" spans="1:10" ht="20.100000000000001" customHeight="1">
      <c r="A85" s="23" t="s">
        <v>8</v>
      </c>
      <c r="B85" s="79">
        <v>977.47400000000005</v>
      </c>
      <c r="C85" s="79">
        <v>348</v>
      </c>
      <c r="D85" s="79">
        <v>629.47400000000005</v>
      </c>
      <c r="E85" s="79">
        <v>6222</v>
      </c>
      <c r="F85" s="79">
        <v>1732</v>
      </c>
      <c r="G85" s="79">
        <v>4490</v>
      </c>
      <c r="H85" s="79">
        <v>3452.7089999999998</v>
      </c>
      <c r="I85" s="79">
        <v>3052</v>
      </c>
      <c r="J85" s="80">
        <v>400.709</v>
      </c>
    </row>
    <row r="86" spans="1:10" ht="20.100000000000001" customHeight="1">
      <c r="A86" s="37" t="s">
        <v>9</v>
      </c>
      <c r="B86" s="81">
        <v>248</v>
      </c>
      <c r="C86" s="81">
        <v>132</v>
      </c>
      <c r="D86" s="81">
        <v>116</v>
      </c>
      <c r="E86" s="81">
        <v>2388.6</v>
      </c>
      <c r="F86" s="81">
        <v>755</v>
      </c>
      <c r="G86" s="81">
        <v>1633.6</v>
      </c>
      <c r="H86" s="81">
        <v>1234.5519999999999</v>
      </c>
      <c r="I86" s="81">
        <v>1145</v>
      </c>
      <c r="J86" s="82">
        <v>89.552000000000007</v>
      </c>
    </row>
    <row r="87" spans="1:10" ht="20.100000000000001" customHeight="1" thickBot="1">
      <c r="A87" s="33" t="s">
        <v>10</v>
      </c>
      <c r="B87" s="81">
        <v>197</v>
      </c>
      <c r="C87" s="81">
        <v>78</v>
      </c>
      <c r="D87" s="81">
        <v>119</v>
      </c>
      <c r="E87" s="81">
        <v>1380</v>
      </c>
      <c r="F87" s="81">
        <v>516</v>
      </c>
      <c r="G87" s="81">
        <v>864</v>
      </c>
      <c r="H87" s="81">
        <v>615.1</v>
      </c>
      <c r="I87" s="81">
        <v>575</v>
      </c>
      <c r="J87" s="82">
        <v>40.1</v>
      </c>
    </row>
    <row r="88" spans="1:10" ht="20.100000000000001" customHeight="1" thickTop="1" thickBot="1">
      <c r="A88" s="24" t="s">
        <v>28</v>
      </c>
      <c r="B88" s="89">
        <f>SUM(B85:B87)</f>
        <v>1422.4740000000002</v>
      </c>
      <c r="C88" s="89">
        <f t="shared" ref="C88:J88" si="6">SUM(C85:C87)</f>
        <v>558</v>
      </c>
      <c r="D88" s="89">
        <f t="shared" si="6"/>
        <v>864.47400000000005</v>
      </c>
      <c r="E88" s="89">
        <f t="shared" si="6"/>
        <v>9990.6</v>
      </c>
      <c r="F88" s="89">
        <f t="shared" si="6"/>
        <v>3003</v>
      </c>
      <c r="G88" s="89">
        <f t="shared" si="6"/>
        <v>6987.6</v>
      </c>
      <c r="H88" s="89">
        <f t="shared" si="6"/>
        <v>5302.3609999999999</v>
      </c>
      <c r="I88" s="89">
        <f t="shared" si="6"/>
        <v>4772</v>
      </c>
      <c r="J88" s="90">
        <f t="shared" si="6"/>
        <v>530.36099999999999</v>
      </c>
    </row>
    <row r="89" spans="1:10" ht="20.100000000000001" customHeight="1" thickTop="1">
      <c r="A89" s="23" t="s">
        <v>11</v>
      </c>
      <c r="B89" s="81">
        <v>171</v>
      </c>
      <c r="C89" s="81">
        <v>76</v>
      </c>
      <c r="D89" s="81">
        <v>95</v>
      </c>
      <c r="E89" s="81">
        <v>1067</v>
      </c>
      <c r="F89" s="81">
        <v>483</v>
      </c>
      <c r="G89" s="81">
        <v>584</v>
      </c>
      <c r="H89" s="81">
        <v>408</v>
      </c>
      <c r="I89" s="81">
        <v>384</v>
      </c>
      <c r="J89" s="82">
        <v>24</v>
      </c>
    </row>
    <row r="90" spans="1:10" ht="20.100000000000001" customHeight="1">
      <c r="A90" s="37" t="s">
        <v>12</v>
      </c>
      <c r="B90" s="81">
        <v>73</v>
      </c>
      <c r="C90" s="81">
        <v>14</v>
      </c>
      <c r="D90" s="81">
        <v>59</v>
      </c>
      <c r="E90" s="81">
        <v>302.5</v>
      </c>
      <c r="F90" s="81">
        <v>110</v>
      </c>
      <c r="G90" s="81">
        <v>192.5</v>
      </c>
      <c r="H90" s="81">
        <v>183</v>
      </c>
      <c r="I90" s="81">
        <v>166</v>
      </c>
      <c r="J90" s="82">
        <v>17</v>
      </c>
    </row>
    <row r="91" spans="1:10" ht="20.100000000000001" customHeight="1">
      <c r="A91" s="37" t="s">
        <v>13</v>
      </c>
      <c r="B91" s="81">
        <v>72</v>
      </c>
      <c r="C91" s="81">
        <v>37</v>
      </c>
      <c r="D91" s="81">
        <v>35</v>
      </c>
      <c r="E91" s="81">
        <v>849</v>
      </c>
      <c r="F91" s="81">
        <v>314</v>
      </c>
      <c r="G91" s="81">
        <v>535</v>
      </c>
      <c r="H91" s="81">
        <v>273.08</v>
      </c>
      <c r="I91" s="81">
        <v>255</v>
      </c>
      <c r="J91" s="82">
        <v>18.079999999999998</v>
      </c>
    </row>
    <row r="92" spans="1:10" ht="20.100000000000001" customHeight="1">
      <c r="A92" s="37" t="s">
        <v>14</v>
      </c>
      <c r="B92" s="81">
        <v>28</v>
      </c>
      <c r="C92" s="81">
        <v>12</v>
      </c>
      <c r="D92" s="81">
        <v>16</v>
      </c>
      <c r="E92" s="81">
        <v>248</v>
      </c>
      <c r="F92" s="81">
        <v>106</v>
      </c>
      <c r="G92" s="81">
        <v>142</v>
      </c>
      <c r="H92" s="81">
        <v>60</v>
      </c>
      <c r="I92" s="81">
        <v>58</v>
      </c>
      <c r="J92" s="82">
        <v>2</v>
      </c>
    </row>
    <row r="93" spans="1:10" ht="20.100000000000001" customHeight="1">
      <c r="A93" s="37" t="s">
        <v>15</v>
      </c>
      <c r="B93" s="81">
        <v>63</v>
      </c>
      <c r="C93" s="81">
        <v>20</v>
      </c>
      <c r="D93" s="81">
        <v>43</v>
      </c>
      <c r="E93" s="81">
        <v>327</v>
      </c>
      <c r="F93" s="81">
        <v>125</v>
      </c>
      <c r="G93" s="81">
        <v>202</v>
      </c>
      <c r="H93" s="81">
        <v>196</v>
      </c>
      <c r="I93" s="81">
        <v>186</v>
      </c>
      <c r="J93" s="82">
        <v>10</v>
      </c>
    </row>
    <row r="94" spans="1:10" ht="20.100000000000001" customHeight="1">
      <c r="A94" s="37" t="s">
        <v>16</v>
      </c>
      <c r="B94" s="81">
        <v>59</v>
      </c>
      <c r="C94" s="81">
        <v>19</v>
      </c>
      <c r="D94" s="81">
        <v>40</v>
      </c>
      <c r="E94" s="81">
        <v>190</v>
      </c>
      <c r="F94" s="81">
        <v>80</v>
      </c>
      <c r="G94" s="81">
        <v>110</v>
      </c>
      <c r="H94" s="81">
        <v>195</v>
      </c>
      <c r="I94" s="81">
        <v>180</v>
      </c>
      <c r="J94" s="82">
        <v>15</v>
      </c>
    </row>
    <row r="95" spans="1:10" ht="20.100000000000001" customHeight="1">
      <c r="A95" s="37" t="s">
        <v>17</v>
      </c>
      <c r="B95" s="81">
        <v>31</v>
      </c>
      <c r="C95" s="81">
        <v>9</v>
      </c>
      <c r="D95" s="81">
        <v>22</v>
      </c>
      <c r="E95" s="81">
        <v>187</v>
      </c>
      <c r="F95" s="81">
        <v>75</v>
      </c>
      <c r="G95" s="81">
        <v>112</v>
      </c>
      <c r="H95" s="81">
        <v>66.221999999999994</v>
      </c>
      <c r="I95" s="81">
        <v>61</v>
      </c>
      <c r="J95" s="82">
        <v>5.2220000000000004</v>
      </c>
    </row>
    <row r="96" spans="1:10" ht="20.100000000000001" customHeight="1">
      <c r="A96" s="37" t="s">
        <v>18</v>
      </c>
      <c r="B96" s="81">
        <v>67</v>
      </c>
      <c r="C96" s="81">
        <v>22</v>
      </c>
      <c r="D96" s="81">
        <v>45</v>
      </c>
      <c r="E96" s="81">
        <v>233</v>
      </c>
      <c r="F96" s="81">
        <v>103</v>
      </c>
      <c r="G96" s="81">
        <v>130</v>
      </c>
      <c r="H96" s="81">
        <v>165</v>
      </c>
      <c r="I96" s="81">
        <v>153</v>
      </c>
      <c r="J96" s="82">
        <v>12</v>
      </c>
    </row>
    <row r="97" spans="1:10" ht="20.100000000000001" customHeight="1">
      <c r="A97" s="37" t="s">
        <v>19</v>
      </c>
      <c r="B97" s="81">
        <v>211.07400000000001</v>
      </c>
      <c r="C97" s="81">
        <v>68</v>
      </c>
      <c r="D97" s="81">
        <v>143.07400000000001</v>
      </c>
      <c r="E97" s="81">
        <v>1167</v>
      </c>
      <c r="F97" s="81">
        <v>350</v>
      </c>
      <c r="G97" s="81">
        <v>817</v>
      </c>
      <c r="H97" s="81">
        <v>412.33199999999999</v>
      </c>
      <c r="I97" s="81">
        <v>374</v>
      </c>
      <c r="J97" s="82">
        <v>38.332000000000001</v>
      </c>
    </row>
    <row r="98" spans="1:10" ht="20.100000000000001" customHeight="1">
      <c r="A98" s="37" t="s">
        <v>20</v>
      </c>
      <c r="B98" s="81">
        <v>142.23500000000001</v>
      </c>
      <c r="C98" s="81">
        <v>37</v>
      </c>
      <c r="D98" s="81">
        <v>105.235</v>
      </c>
      <c r="E98" s="81">
        <v>661</v>
      </c>
      <c r="F98" s="81">
        <v>223</v>
      </c>
      <c r="G98" s="81">
        <v>438</v>
      </c>
      <c r="H98" s="81">
        <v>133</v>
      </c>
      <c r="I98" s="81">
        <v>127</v>
      </c>
      <c r="J98" s="82">
        <v>6</v>
      </c>
    </row>
    <row r="99" spans="1:10" ht="20.100000000000001" customHeight="1">
      <c r="A99" s="37" t="s">
        <v>21</v>
      </c>
      <c r="B99" s="81">
        <v>34</v>
      </c>
      <c r="C99" s="81">
        <v>10</v>
      </c>
      <c r="D99" s="81">
        <v>24</v>
      </c>
      <c r="E99" s="81">
        <v>195</v>
      </c>
      <c r="F99" s="81">
        <v>85</v>
      </c>
      <c r="G99" s="81">
        <v>110</v>
      </c>
      <c r="H99" s="81">
        <v>46</v>
      </c>
      <c r="I99" s="81">
        <v>44</v>
      </c>
      <c r="J99" s="82">
        <v>2</v>
      </c>
    </row>
    <row r="100" spans="1:10" ht="20.100000000000001" customHeight="1">
      <c r="A100" s="37" t="s">
        <v>22</v>
      </c>
      <c r="B100" s="81">
        <v>64</v>
      </c>
      <c r="C100" s="81">
        <v>15</v>
      </c>
      <c r="D100" s="81">
        <v>49</v>
      </c>
      <c r="E100" s="81">
        <v>229</v>
      </c>
      <c r="F100" s="81">
        <v>113</v>
      </c>
      <c r="G100" s="81">
        <v>116</v>
      </c>
      <c r="H100" s="81">
        <v>57</v>
      </c>
      <c r="I100" s="81">
        <v>53</v>
      </c>
      <c r="J100" s="82">
        <v>4</v>
      </c>
    </row>
    <row r="101" spans="1:10" ht="20.100000000000001" customHeight="1">
      <c r="A101" s="37" t="s">
        <v>23</v>
      </c>
      <c r="B101" s="81">
        <v>44</v>
      </c>
      <c r="C101" s="81">
        <v>9</v>
      </c>
      <c r="D101" s="81">
        <v>35</v>
      </c>
      <c r="E101" s="81">
        <v>121</v>
      </c>
      <c r="F101" s="81">
        <v>32</v>
      </c>
      <c r="G101" s="81">
        <v>89</v>
      </c>
      <c r="H101" s="81">
        <v>33</v>
      </c>
      <c r="I101" s="81">
        <v>30</v>
      </c>
      <c r="J101" s="82">
        <v>3</v>
      </c>
    </row>
    <row r="102" spans="1:10" ht="20.100000000000001" customHeight="1">
      <c r="A102" s="37" t="s">
        <v>24</v>
      </c>
      <c r="B102" s="81">
        <v>34</v>
      </c>
      <c r="C102" s="81">
        <v>8</v>
      </c>
      <c r="D102" s="81">
        <v>26</v>
      </c>
      <c r="E102" s="81">
        <v>273</v>
      </c>
      <c r="F102" s="81">
        <v>99</v>
      </c>
      <c r="G102" s="81">
        <v>174</v>
      </c>
      <c r="H102" s="81">
        <v>140</v>
      </c>
      <c r="I102" s="81">
        <v>136</v>
      </c>
      <c r="J102" s="82">
        <v>4</v>
      </c>
    </row>
    <row r="103" spans="1:10" ht="20.100000000000001" customHeight="1" thickBot="1">
      <c r="A103" s="33" t="s">
        <v>25</v>
      </c>
      <c r="B103" s="83">
        <v>128</v>
      </c>
      <c r="C103" s="83">
        <v>27</v>
      </c>
      <c r="D103" s="83">
        <v>101</v>
      </c>
      <c r="E103" s="83">
        <v>457</v>
      </c>
      <c r="F103" s="83">
        <v>152</v>
      </c>
      <c r="G103" s="83">
        <v>305</v>
      </c>
      <c r="H103" s="83">
        <v>182</v>
      </c>
      <c r="I103" s="83">
        <v>165</v>
      </c>
      <c r="J103" s="84">
        <v>17</v>
      </c>
    </row>
    <row r="104" spans="1:10" ht="20.100000000000001" customHeight="1" thickTop="1" thickBot="1">
      <c r="A104" s="24" t="s">
        <v>32</v>
      </c>
      <c r="B104" s="85">
        <v>1221.309</v>
      </c>
      <c r="C104" s="85">
        <v>383</v>
      </c>
      <c r="D104" s="85">
        <v>838.30899999999997</v>
      </c>
      <c r="E104" s="85">
        <v>6506.5</v>
      </c>
      <c r="F104" s="85">
        <v>2450</v>
      </c>
      <c r="G104" s="85">
        <v>4056.5</v>
      </c>
      <c r="H104" s="85">
        <v>2549.634</v>
      </c>
      <c r="I104" s="85">
        <v>2372</v>
      </c>
      <c r="J104" s="86">
        <v>177.63399999999999</v>
      </c>
    </row>
    <row r="105" spans="1:10" ht="20.100000000000001" customHeight="1" thickTop="1" thickBot="1">
      <c r="A105" s="34" t="s">
        <v>33</v>
      </c>
      <c r="B105" s="72">
        <f>B88+B104</f>
        <v>2643.7830000000004</v>
      </c>
      <c r="C105" s="72">
        <f t="shared" ref="C105:J105" si="7">C88+C104</f>
        <v>941</v>
      </c>
      <c r="D105" s="72">
        <f t="shared" si="7"/>
        <v>1702.7829999999999</v>
      </c>
      <c r="E105" s="72">
        <f t="shared" si="7"/>
        <v>16497.099999999999</v>
      </c>
      <c r="F105" s="72">
        <f t="shared" si="7"/>
        <v>5453</v>
      </c>
      <c r="G105" s="72">
        <f t="shared" si="7"/>
        <v>11044.1</v>
      </c>
      <c r="H105" s="72">
        <f t="shared" si="7"/>
        <v>7851.9949999999999</v>
      </c>
      <c r="I105" s="72">
        <f t="shared" si="7"/>
        <v>7144</v>
      </c>
      <c r="J105" s="73">
        <f t="shared" si="7"/>
        <v>707.995</v>
      </c>
    </row>
  </sheetData>
  <mergeCells count="41">
    <mergeCell ref="A1:J1"/>
    <mergeCell ref="A3:A6"/>
    <mergeCell ref="B3:D3"/>
    <mergeCell ref="E3:G3"/>
    <mergeCell ref="H3:J3"/>
    <mergeCell ref="B4:D4"/>
    <mergeCell ref="E4:G4"/>
    <mergeCell ref="H4:J4"/>
    <mergeCell ref="B5:B6"/>
    <mergeCell ref="E5:E6"/>
    <mergeCell ref="H5:H6"/>
    <mergeCell ref="B56:D56"/>
    <mergeCell ref="E56:G56"/>
    <mergeCell ref="H56:J56"/>
    <mergeCell ref="B57:B58"/>
    <mergeCell ref="A29:A32"/>
    <mergeCell ref="B29:D29"/>
    <mergeCell ref="E29:G29"/>
    <mergeCell ref="H29:J29"/>
    <mergeCell ref="B30:D30"/>
    <mergeCell ref="E30:G30"/>
    <mergeCell ref="H30:J30"/>
    <mergeCell ref="B31:B32"/>
    <mergeCell ref="E31:E32"/>
    <mergeCell ref="H31:H32"/>
    <mergeCell ref="E83:E84"/>
    <mergeCell ref="H83:H84"/>
    <mergeCell ref="E57:E58"/>
    <mergeCell ref="H57:H58"/>
    <mergeCell ref="A81:A84"/>
    <mergeCell ref="B81:D81"/>
    <mergeCell ref="E81:G81"/>
    <mergeCell ref="H81:J81"/>
    <mergeCell ref="B82:D82"/>
    <mergeCell ref="E82:G82"/>
    <mergeCell ref="H82:J82"/>
    <mergeCell ref="B83:B84"/>
    <mergeCell ref="A55:A58"/>
    <mergeCell ref="B55:D55"/>
    <mergeCell ref="E55:G55"/>
    <mergeCell ref="H55:J5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投票結果</vt:lpstr>
      <vt:lpstr>開票結果(選挙区)</vt:lpstr>
      <vt:lpstr>開票結果(比例代表)</vt:lpstr>
      <vt:lpstr>'開票結果(比例代表)'!Print_Titles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055851</dc:creator>
  <cp:lastModifiedBy>055851</cp:lastModifiedBy>
  <cp:lastPrinted>2011-08-16T02:54:21Z</cp:lastPrinted>
  <dcterms:created xsi:type="dcterms:W3CDTF">2011-08-10T06:03:39Z</dcterms:created>
  <dcterms:modified xsi:type="dcterms:W3CDTF">2011-08-17T01:37:40Z</dcterms:modified>
</cp:coreProperties>
</file>