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303-16399\市町村係共有\外付けHD(シルバー)\H26年度市町村係共有\041選挙\★Ｈ２６衆議院選挙★\99_その他\150204支所HP公開用データ\"/>
    </mc:Choice>
  </mc:AlternateContent>
  <bookViews>
    <workbookView xWindow="480" yWindow="105" windowWidth="18315" windowHeight="11865"/>
  </bookViews>
  <sheets>
    <sheet name="投票結果" sheetId="1" r:id="rId1"/>
    <sheet name="開票結果（小選挙区）" sheetId="2" r:id="rId2"/>
    <sheet name="開票結果（比例代表）" sheetId="4" r:id="rId3"/>
  </sheets>
  <calcPr calcId="152511"/>
</workbook>
</file>

<file path=xl/calcChain.xml><?xml version="1.0" encoding="utf-8"?>
<calcChain xmlns="http://schemas.openxmlformats.org/spreadsheetml/2006/main">
  <c r="J37" i="1" l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J34" i="1"/>
  <c r="J35" i="1"/>
  <c r="I34" i="1"/>
  <c r="I35" i="1"/>
  <c r="I33" i="1"/>
  <c r="J33" i="1"/>
  <c r="H33" i="1"/>
  <c r="H34" i="1"/>
  <c r="H35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J8" i="1"/>
  <c r="J9" i="1"/>
  <c r="I8" i="1"/>
  <c r="I9" i="1"/>
  <c r="I7" i="1"/>
  <c r="J7" i="1"/>
  <c r="H7" i="1"/>
  <c r="H8" i="1"/>
  <c r="H9" i="1"/>
  <c r="B10" i="1"/>
  <c r="C10" i="1"/>
  <c r="D10" i="1"/>
  <c r="E10" i="1"/>
  <c r="H10" i="1" s="1"/>
  <c r="F10" i="1"/>
  <c r="G10" i="1"/>
  <c r="C25" i="4" l="1"/>
  <c r="D25" i="4"/>
  <c r="E25" i="4"/>
  <c r="F25" i="4"/>
  <c r="G25" i="4"/>
  <c r="H25" i="4"/>
  <c r="I25" i="4"/>
  <c r="J25" i="4"/>
  <c r="B25" i="4"/>
  <c r="C26" i="2"/>
  <c r="D26" i="2"/>
  <c r="B26" i="2"/>
  <c r="I28" i="1"/>
  <c r="J28" i="1"/>
  <c r="H28" i="1"/>
  <c r="C52" i="1"/>
  <c r="D52" i="1"/>
  <c r="E52" i="1"/>
  <c r="F52" i="1"/>
  <c r="G52" i="1"/>
  <c r="J52" i="1" s="1"/>
  <c r="B52" i="1"/>
  <c r="C26" i="1"/>
  <c r="D26" i="1"/>
  <c r="D27" i="1" s="1"/>
  <c r="E26" i="1"/>
  <c r="F26" i="1"/>
  <c r="F27" i="1" s="1"/>
  <c r="G26" i="1"/>
  <c r="B26" i="1"/>
  <c r="H9" i="4"/>
  <c r="H26" i="4" s="1"/>
  <c r="G9" i="4"/>
  <c r="J9" i="4"/>
  <c r="I9" i="4"/>
  <c r="F9" i="4"/>
  <c r="E9" i="4"/>
  <c r="D9" i="4"/>
  <c r="D26" i="4" s="1"/>
  <c r="C9" i="4"/>
  <c r="B9" i="4"/>
  <c r="D10" i="2"/>
  <c r="C10" i="2"/>
  <c r="B10" i="2"/>
  <c r="B27" i="2" s="1"/>
  <c r="G36" i="1"/>
  <c r="F36" i="1"/>
  <c r="F53" i="1" s="1"/>
  <c r="E36" i="1"/>
  <c r="D36" i="1"/>
  <c r="D53" i="1" s="1"/>
  <c r="C36" i="1"/>
  <c r="B36" i="1"/>
  <c r="E27" i="1"/>
  <c r="J26" i="4" l="1"/>
  <c r="E26" i="4"/>
  <c r="C27" i="2"/>
  <c r="D27" i="2"/>
  <c r="I52" i="1"/>
  <c r="C53" i="1"/>
  <c r="G53" i="1"/>
  <c r="J53" i="1" s="1"/>
  <c r="H52" i="1"/>
  <c r="J26" i="1"/>
  <c r="H26" i="1"/>
  <c r="I26" i="1"/>
  <c r="F26" i="4"/>
  <c r="G26" i="4"/>
  <c r="C26" i="4"/>
  <c r="I26" i="4"/>
  <c r="B26" i="4"/>
  <c r="E53" i="1"/>
  <c r="B53" i="1"/>
  <c r="C27" i="1"/>
  <c r="I27" i="1" s="1"/>
  <c r="G27" i="1"/>
  <c r="J27" i="1" s="1"/>
  <c r="B27" i="1"/>
  <c r="H27" i="1" s="1"/>
  <c r="I53" i="1"/>
  <c r="H36" i="1"/>
  <c r="J36" i="1"/>
  <c r="I36" i="1"/>
  <c r="J10" i="1"/>
  <c r="I10" i="1"/>
  <c r="H53" i="1" l="1"/>
</calcChain>
</file>

<file path=xl/sharedStrings.xml><?xml version="1.0" encoding="utf-8"?>
<sst xmlns="http://schemas.openxmlformats.org/spreadsheetml/2006/main" count="204" uniqueCount="112">
  <si>
    <t>区分</t>
  </si>
  <si>
    <t>選挙当日の有権者数</t>
  </si>
  <si>
    <t>投票者数</t>
  </si>
  <si>
    <t>投票率（％）</t>
  </si>
  <si>
    <t>前回投票率（％）</t>
  </si>
  <si>
    <t>男</t>
  </si>
  <si>
    <t>女</t>
  </si>
  <si>
    <t>計</t>
  </si>
  <si>
    <t>北見市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</si>
  <si>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</si>
  <si>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</si>
  <si>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</si>
  <si>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</si>
  <si>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</si>
  <si>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</si>
  <si>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</si>
  <si>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</si>
  <si>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</si>
  <si>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</si>
  <si>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</si>
  <si>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</si>
  <si>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</si>
  <si>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</si>
  <si>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</si>
  <si>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</si>
  <si>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</si>
  <si>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市計</t>
    <rPh sb="0" eb="1">
      <t>シ</t>
    </rPh>
    <rPh sb="1" eb="2">
      <t>ケイ</t>
    </rPh>
    <phoneticPr fontId="1"/>
  </si>
  <si>
    <t>市町村名</t>
    <phoneticPr fontId="1"/>
  </si>
  <si>
    <t>市 計</t>
  </si>
  <si>
    <t>市町村名</t>
    <rPh sb="0" eb="3">
      <t>シチョウソン</t>
    </rPh>
    <rPh sb="3" eb="4">
      <t>メイ</t>
    </rPh>
    <phoneticPr fontId="1"/>
  </si>
  <si>
    <t>(自由民主党)</t>
  </si>
  <si>
    <t>(民主党)</t>
  </si>
  <si>
    <t>町村計</t>
    <rPh sb="0" eb="2">
      <t>チョウソン</t>
    </rPh>
    <phoneticPr fontId="1"/>
  </si>
  <si>
    <t>町村計</t>
    <rPh sb="0" eb="2">
      <t>チョウソン</t>
    </rPh>
    <phoneticPr fontId="1"/>
  </si>
  <si>
    <t>幸福実現党</t>
  </si>
  <si>
    <t>公明党</t>
  </si>
  <si>
    <t>自由民主党</t>
  </si>
  <si>
    <t>日本共産党</t>
  </si>
  <si>
    <t>社会民主党</t>
  </si>
  <si>
    <t>民主党</t>
  </si>
  <si>
    <t>１２区計</t>
    <rPh sb="2" eb="3">
      <t>ク</t>
    </rPh>
    <rPh sb="3" eb="4">
      <t>ケイ</t>
    </rPh>
    <phoneticPr fontId="1"/>
  </si>
  <si>
    <t>衆議院議員総選挙　投票結果（市町村別内訳）</t>
    <rPh sb="14" eb="17">
      <t>シチョウソン</t>
    </rPh>
    <rPh sb="17" eb="18">
      <t>ベツ</t>
    </rPh>
    <rPh sb="18" eb="20">
      <t>ウチワケ</t>
    </rPh>
    <phoneticPr fontId="2"/>
  </si>
  <si>
    <t>衆議院議員総選挙　小選挙区　候補者別得票数（北海道第１２区）</t>
    <rPh sb="9" eb="13">
      <t>ショウセンキョク</t>
    </rPh>
    <rPh sb="14" eb="17">
      <t>コウホシャ</t>
    </rPh>
    <rPh sb="17" eb="18">
      <t>ベツ</t>
    </rPh>
    <rPh sb="18" eb="21">
      <t>トクヒョウスウ</t>
    </rPh>
    <rPh sb="22" eb="25">
      <t>ホッカイドウ</t>
    </rPh>
    <rPh sb="25" eb="26">
      <t>ダイ</t>
    </rPh>
    <rPh sb="28" eb="29">
      <t>ク</t>
    </rPh>
    <phoneticPr fontId="1"/>
  </si>
  <si>
    <t>衆議院議員総選挙　比例代表　名簿届出政党等別得票数</t>
    <rPh sb="9" eb="11">
      <t>ヒレイ</t>
    </rPh>
    <rPh sb="11" eb="13">
      <t>ダイヒョウ</t>
    </rPh>
    <rPh sb="14" eb="16">
      <t>メイボ</t>
    </rPh>
    <rPh sb="16" eb="18">
      <t>トドケデ</t>
    </rPh>
    <rPh sb="18" eb="20">
      <t>セイトウ</t>
    </rPh>
    <rPh sb="20" eb="21">
      <t>トウ</t>
    </rPh>
    <rPh sb="21" eb="22">
      <t>ベツ</t>
    </rPh>
    <rPh sb="22" eb="25">
      <t>トクヒョウスウ</t>
    </rPh>
    <phoneticPr fontId="1"/>
  </si>
  <si>
    <t>【小選挙区】</t>
    <phoneticPr fontId="1"/>
  </si>
  <si>
    <t>【比例代表】</t>
    <phoneticPr fontId="1"/>
  </si>
  <si>
    <t>武部　あらた</t>
  </si>
  <si>
    <t>菅原　まこと</t>
  </si>
  <si>
    <t>(日本共産党)</t>
  </si>
  <si>
    <t>ｵﾎｰﾂｸ総合振興局計</t>
    <rPh sb="5" eb="7">
      <t>ソウゴウ</t>
    </rPh>
    <rPh sb="7" eb="10">
      <t>シンコウキョク</t>
    </rPh>
    <rPh sb="10" eb="11">
      <t>ケイ</t>
    </rPh>
    <phoneticPr fontId="1"/>
  </si>
  <si>
    <t>　選挙期日　平成２６年１２月１４日</t>
    <rPh sb="1" eb="3">
      <t>センキョ</t>
    </rPh>
    <rPh sb="3" eb="5">
      <t>キジツ</t>
    </rPh>
    <rPh sb="6" eb="8">
      <t>ヘイセイ</t>
    </rPh>
    <rPh sb="10" eb="11">
      <t>ネン</t>
    </rPh>
    <rPh sb="13" eb="14">
      <t>ガツ</t>
    </rPh>
    <rPh sb="16" eb="17">
      <t>ニチ</t>
    </rPh>
    <phoneticPr fontId="1"/>
  </si>
  <si>
    <t>55.77%</t>
  </si>
  <si>
    <t>51.85%</t>
  </si>
  <si>
    <t>53.69%</t>
  </si>
  <si>
    <t>60.31%</t>
  </si>
  <si>
    <t>58.07%</t>
  </si>
  <si>
    <t>59.16%</t>
  </si>
  <si>
    <t>57.22%</t>
  </si>
  <si>
    <t>53.24%</t>
  </si>
  <si>
    <t>55.10%</t>
  </si>
  <si>
    <t>64.38%</t>
  </si>
  <si>
    <t>59.51%</t>
  </si>
  <si>
    <t>61.83%</t>
  </si>
  <si>
    <t>66.06%</t>
  </si>
  <si>
    <t>60.11%</t>
  </si>
  <si>
    <t>62.94%</t>
  </si>
  <si>
    <t>64.88%</t>
  </si>
  <si>
    <t>63.45%</t>
  </si>
  <si>
    <t>64.14%</t>
  </si>
  <si>
    <t>72.99%</t>
  </si>
  <si>
    <t>70.92%</t>
  </si>
  <si>
    <t>71.92%</t>
  </si>
  <si>
    <t>69.57%</t>
  </si>
  <si>
    <t>64.49%</t>
  </si>
  <si>
    <t>66.88%</t>
  </si>
  <si>
    <t>65.52%</t>
  </si>
  <si>
    <t>60.89%</t>
  </si>
  <si>
    <t>63.10%</t>
  </si>
  <si>
    <t>73.42%</t>
  </si>
  <si>
    <t>68.15%</t>
  </si>
  <si>
    <t>70.58%</t>
  </si>
  <si>
    <t>67.79%</t>
  </si>
  <si>
    <t>64.43%</t>
  </si>
  <si>
    <t>66.02%</t>
  </si>
  <si>
    <t>69.01%</t>
  </si>
  <si>
    <t>63.43%</t>
  </si>
  <si>
    <t>66.08%</t>
  </si>
  <si>
    <t>70.28%</t>
  </si>
  <si>
    <t>66.36%</t>
  </si>
  <si>
    <t>68.21%</t>
  </si>
  <si>
    <t>73.60%</t>
  </si>
  <si>
    <t>70.29%</t>
  </si>
  <si>
    <t>71.82%</t>
  </si>
  <si>
    <t>71.45%</t>
  </si>
  <si>
    <t>69.36%</t>
  </si>
  <si>
    <t>70.37%</t>
  </si>
  <si>
    <t>79.14%</t>
  </si>
  <si>
    <t>79.03%</t>
  </si>
  <si>
    <t>79.08%</t>
  </si>
  <si>
    <t>67.57%</t>
  </si>
  <si>
    <t>63.01%</t>
  </si>
  <si>
    <t>65.18%</t>
  </si>
  <si>
    <t>68.99%</t>
  </si>
  <si>
    <t>63.06%</t>
  </si>
  <si>
    <t>65.89%</t>
  </si>
  <si>
    <t>68.01%</t>
  </si>
  <si>
    <t>63.72%</t>
  </si>
  <si>
    <t>65.76%</t>
  </si>
  <si>
    <t>水上　みか</t>
    <rPh sb="0" eb="2">
      <t>ミズカミ</t>
    </rPh>
    <phoneticPr fontId="1"/>
  </si>
  <si>
    <t>維新の党</t>
  </si>
  <si>
    <t>次世代の党</t>
  </si>
  <si>
    <t>支持政党なし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</si>
</sst>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33333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3" fontId="9" fillId="0" borderId="6" xfId="0" applyNumberFormat="1" applyFont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 wrapText="1"/>
    </xf>
    <xf numFmtId="3" fontId="9" fillId="0" borderId="18" xfId="0" applyNumberFormat="1" applyFont="1" applyBorder="1" applyAlignment="1">
      <alignment horizontal="right" vertical="center"/>
    </xf>
    <xf numFmtId="3" fontId="11" fillId="2" borderId="11" xfId="0" applyNumberFormat="1" applyFont="1" applyFill="1" applyBorder="1">
      <alignment vertical="center"/>
    </xf>
    <xf numFmtId="3" fontId="11" fillId="2" borderId="12" xfId="0" applyNumberFormat="1" applyFont="1" applyFill="1" applyBorder="1">
      <alignment vertical="center"/>
    </xf>
    <xf numFmtId="0" fontId="9" fillId="2" borderId="6" xfId="0" applyNumberFormat="1" applyFont="1" applyFill="1" applyBorder="1" applyAlignment="1">
      <alignment horizontal="center" vertical="center" shrinkToFit="1"/>
    </xf>
    <xf numFmtId="0" fontId="9" fillId="2" borderId="19" xfId="0" applyNumberFormat="1" applyFont="1" applyFill="1" applyBorder="1" applyAlignment="1">
      <alignment horizontal="center" vertical="center" shrinkToFit="1"/>
    </xf>
    <xf numFmtId="0" fontId="9" fillId="2" borderId="17" xfId="0" applyNumberFormat="1" applyFont="1" applyFill="1" applyBorder="1" applyAlignment="1">
      <alignment horizontal="center" vertical="center" shrinkToFit="1"/>
    </xf>
    <xf numFmtId="0" fontId="9" fillId="2" borderId="18" xfId="0" applyNumberFormat="1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righ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10" fontId="9" fillId="0" borderId="6" xfId="1" applyNumberFormat="1" applyFont="1" applyBorder="1" applyAlignment="1">
      <alignment horizontal="right" vertical="center"/>
    </xf>
    <xf numFmtId="10" fontId="10" fillId="2" borderId="2" xfId="1" applyNumberFormat="1" applyFont="1" applyFill="1" applyBorder="1" applyAlignment="1">
      <alignment horizontal="right" vertical="center" wrapText="1"/>
    </xf>
    <xf numFmtId="0" fontId="9" fillId="2" borderId="38" xfId="0" applyNumberFormat="1" applyFont="1" applyFill="1" applyBorder="1" applyAlignment="1">
      <alignment horizontal="center" vertical="center" shrinkToFit="1"/>
    </xf>
    <xf numFmtId="3" fontId="9" fillId="0" borderId="39" xfId="0" applyNumberFormat="1" applyFont="1" applyBorder="1" applyAlignment="1">
      <alignment horizontal="right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10" fontId="9" fillId="2" borderId="2" xfId="0" applyNumberFormat="1" applyFont="1" applyFill="1" applyBorder="1" applyAlignment="1">
      <alignment horizontal="right" vertical="center" wrapText="1"/>
    </xf>
    <xf numFmtId="10" fontId="9" fillId="2" borderId="28" xfId="0" applyNumberFormat="1" applyFont="1" applyFill="1" applyBorder="1" applyAlignment="1">
      <alignment horizontal="right" vertical="center" wrapText="1"/>
    </xf>
    <xf numFmtId="0" fontId="13" fillId="2" borderId="30" xfId="0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right" vertical="center" wrapText="1"/>
    </xf>
    <xf numFmtId="10" fontId="14" fillId="2" borderId="2" xfId="0" applyNumberFormat="1" applyFont="1" applyFill="1" applyBorder="1" applyAlignment="1">
      <alignment horizontal="right" vertical="center" wrapText="1"/>
    </xf>
    <xf numFmtId="10" fontId="14" fillId="2" borderId="28" xfId="0" applyNumberFormat="1" applyFont="1" applyFill="1" applyBorder="1" applyAlignment="1">
      <alignment horizontal="right" vertical="center" wrapText="1"/>
    </xf>
    <xf numFmtId="3" fontId="14" fillId="2" borderId="16" xfId="0" applyNumberFormat="1" applyFont="1" applyFill="1" applyBorder="1">
      <alignment vertical="center"/>
    </xf>
    <xf numFmtId="10" fontId="14" fillId="2" borderId="16" xfId="0" applyNumberFormat="1" applyFont="1" applyFill="1" applyBorder="1">
      <alignment vertical="center"/>
    </xf>
    <xf numFmtId="10" fontId="14" fillId="2" borderId="31" xfId="0" applyNumberFormat="1" applyFont="1" applyFill="1" applyBorder="1">
      <alignment vertical="center"/>
    </xf>
    <xf numFmtId="3" fontId="14" fillId="2" borderId="33" xfId="0" applyNumberFormat="1" applyFont="1" applyFill="1" applyBorder="1" applyAlignment="1">
      <alignment vertical="center"/>
    </xf>
    <xf numFmtId="10" fontId="14" fillId="2" borderId="33" xfId="0" applyNumberFormat="1" applyFont="1" applyFill="1" applyBorder="1">
      <alignment vertical="center"/>
    </xf>
    <xf numFmtId="10" fontId="14" fillId="2" borderId="34" xfId="0" applyNumberFormat="1" applyFont="1" applyFill="1" applyBorder="1">
      <alignment vertical="center"/>
    </xf>
    <xf numFmtId="0" fontId="14" fillId="2" borderId="27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3" fontId="14" fillId="2" borderId="36" xfId="0" applyNumberFormat="1" applyFont="1" applyFill="1" applyBorder="1">
      <alignment vertical="center"/>
    </xf>
    <xf numFmtId="10" fontId="14" fillId="2" borderId="36" xfId="0" applyNumberFormat="1" applyFont="1" applyFill="1" applyBorder="1">
      <alignment vertical="center"/>
    </xf>
    <xf numFmtId="10" fontId="14" fillId="2" borderId="37" xfId="0" applyNumberFormat="1" applyFont="1" applyFill="1" applyBorder="1">
      <alignment vertical="center"/>
    </xf>
    <xf numFmtId="3" fontId="14" fillId="2" borderId="16" xfId="0" applyNumberFormat="1" applyFont="1" applyFill="1" applyBorder="1" applyAlignment="1">
      <alignment horizontal="right" vertical="center" wrapText="1"/>
    </xf>
    <xf numFmtId="0" fontId="14" fillId="2" borderId="10" xfId="0" applyFont="1" applyFill="1" applyBorder="1" applyAlignment="1">
      <alignment horizontal="center" vertical="center" wrapText="1"/>
    </xf>
    <xf numFmtId="3" fontId="14" fillId="2" borderId="11" xfId="0" applyNumberFormat="1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center" vertical="center" wrapText="1"/>
    </xf>
    <xf numFmtId="3" fontId="14" fillId="2" borderId="14" xfId="0" applyNumberFormat="1" applyFont="1" applyFill="1" applyBorder="1">
      <alignment vertical="center"/>
    </xf>
    <xf numFmtId="3" fontId="14" fillId="2" borderId="15" xfId="0" applyNumberFormat="1" applyFont="1" applyFill="1" applyBorder="1">
      <alignment vertical="center"/>
    </xf>
    <xf numFmtId="9" fontId="9" fillId="0" borderId="6" xfId="0" applyNumberFormat="1" applyFont="1" applyBorder="1" applyAlignment="1">
      <alignment horizontal="right" vertical="center"/>
    </xf>
    <xf numFmtId="9" fontId="9" fillId="0" borderId="26" xfId="0" applyNumberFormat="1" applyFont="1" applyBorder="1" applyAlignment="1">
      <alignment horizontal="right" vertical="center"/>
    </xf>
    <xf numFmtId="10" fontId="9" fillId="0" borderId="6" xfId="0" applyNumberFormat="1" applyFont="1" applyBorder="1" applyAlignment="1">
      <alignment horizontal="right" vertical="center"/>
    </xf>
    <xf numFmtId="10" fontId="9" fillId="0" borderId="26" xfId="0" applyNumberFormat="1" applyFont="1" applyBorder="1" applyAlignment="1">
      <alignment horizontal="right" vertical="center"/>
    </xf>
    <xf numFmtId="9" fontId="14" fillId="2" borderId="2" xfId="0" applyNumberFormat="1" applyFont="1" applyFill="1" applyBorder="1" applyAlignment="1">
      <alignment horizontal="right" vertical="center" wrapText="1"/>
    </xf>
    <xf numFmtId="9" fontId="14" fillId="2" borderId="28" xfId="0" applyNumberFormat="1" applyFont="1" applyFill="1" applyBorder="1" applyAlignment="1">
      <alignment horizontal="right" vertical="center" wrapText="1"/>
    </xf>
    <xf numFmtId="0" fontId="9" fillId="2" borderId="40" xfId="0" applyNumberFormat="1" applyFont="1" applyFill="1" applyBorder="1" applyAlignment="1">
      <alignment horizontal="center" vertical="center" shrinkToFit="1"/>
    </xf>
    <xf numFmtId="0" fontId="9" fillId="2" borderId="39" xfId="0" applyNumberFormat="1" applyFont="1" applyFill="1" applyBorder="1" applyAlignment="1">
      <alignment horizontal="center" vertical="center" shrinkToFit="1"/>
    </xf>
    <xf numFmtId="3" fontId="10" fillId="2" borderId="28" xfId="0" applyNumberFormat="1" applyFont="1" applyFill="1" applyBorder="1" applyAlignment="1">
      <alignment horizontal="right" vertical="center" wrapText="1"/>
    </xf>
    <xf numFmtId="3" fontId="14" fillId="2" borderId="28" xfId="0" applyNumberFormat="1" applyFont="1" applyFill="1" applyBorder="1" applyAlignment="1">
      <alignment horizontal="right" vertical="center" wrapText="1"/>
    </xf>
    <xf numFmtId="3" fontId="14" fillId="2" borderId="31" xfId="0" applyNumberFormat="1" applyFont="1" applyFill="1" applyBorder="1" applyAlignment="1">
      <alignment horizontal="right" vertical="center" wrapText="1"/>
    </xf>
    <xf numFmtId="0" fontId="15" fillId="2" borderId="32" xfId="0" applyFont="1" applyFill="1" applyBorder="1" applyAlignment="1">
      <alignment horizontal="center" vertical="center"/>
    </xf>
    <xf numFmtId="3" fontId="14" fillId="2" borderId="33" xfId="0" applyNumberFormat="1" applyFont="1" applyFill="1" applyBorder="1">
      <alignment vertical="center"/>
    </xf>
    <xf numFmtId="3" fontId="14" fillId="2" borderId="34" xfId="0" applyNumberFormat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Normal="100" zoomScaleSheetLayoutView="100" workbookViewId="0">
      <selection sqref="A1:M1"/>
    </sheetView>
  </sheetViews>
  <sheetFormatPr defaultRowHeight="13.5"/>
  <cols>
    <col min="1" max="1" width="13.625" customWidth="1"/>
    <col min="2" max="13" width="9.125" customWidth="1"/>
  </cols>
  <sheetData>
    <row r="1" spans="1:13" ht="30" customHeight="1">
      <c r="A1" s="76" t="s">
        <v>41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20.100000000000001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20.100000000000001" customHeight="1">
      <c r="A3" s="13" t="s">
        <v>50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0.100000000000001" customHeight="1" thickBot="1">
      <c r="A4" s="3" t="s">
        <v>44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0.100000000000001" customHeight="1">
      <c r="A5" s="25" t="s">
        <v>0</v>
      </c>
      <c r="B5" s="77" t="s">
        <v>1</v>
      </c>
      <c r="C5" s="77"/>
      <c r="D5" s="77"/>
      <c r="E5" s="77" t="s">
        <v>2</v>
      </c>
      <c r="F5" s="77"/>
      <c r="G5" s="77"/>
      <c r="H5" s="77" t="s">
        <v>3</v>
      </c>
      <c r="I5" s="77"/>
      <c r="J5" s="77"/>
      <c r="K5" s="77" t="s">
        <v>4</v>
      </c>
      <c r="L5" s="77"/>
      <c r="M5" s="78"/>
    </row>
    <row r="6" spans="1:13" ht="20.100000000000001" customHeight="1">
      <c r="A6" s="26" t="s">
        <v>27</v>
      </c>
      <c r="B6" s="5" t="s">
        <v>5</v>
      </c>
      <c r="C6" s="5" t="s">
        <v>6</v>
      </c>
      <c r="D6" s="5" t="s">
        <v>7</v>
      </c>
      <c r="E6" s="5" t="s">
        <v>5</v>
      </c>
      <c r="F6" s="5" t="s">
        <v>6</v>
      </c>
      <c r="G6" s="5" t="s">
        <v>7</v>
      </c>
      <c r="H6" s="5" t="s">
        <v>5</v>
      </c>
      <c r="I6" s="5" t="s">
        <v>6</v>
      </c>
      <c r="J6" s="5" t="s">
        <v>7</v>
      </c>
      <c r="K6" s="5" t="s">
        <v>5</v>
      </c>
      <c r="L6" s="5" t="s">
        <v>6</v>
      </c>
      <c r="M6" s="27" t="s">
        <v>7</v>
      </c>
    </row>
    <row r="7" spans="1:13" ht="20.100000000000001" customHeight="1">
      <c r="A7" s="28" t="s">
        <v>8</v>
      </c>
      <c r="B7" s="16">
        <v>47900</v>
      </c>
      <c r="C7" s="16">
        <v>54402</v>
      </c>
      <c r="D7" s="16">
        <v>102302</v>
      </c>
      <c r="E7" s="16">
        <v>26795</v>
      </c>
      <c r="F7" s="16">
        <v>28354</v>
      </c>
      <c r="G7" s="16">
        <v>55149</v>
      </c>
      <c r="H7" s="32">
        <f t="shared" ref="H7:H9" si="0">E7/B7</f>
        <v>0.55939457202505216</v>
      </c>
      <c r="I7" s="32">
        <f t="shared" ref="I7:I9" si="1">F7/C7</f>
        <v>0.52119407374728866</v>
      </c>
      <c r="J7" s="32">
        <f t="shared" ref="J7:J9" si="2">G7/D7</f>
        <v>0.53908036988524177</v>
      </c>
      <c r="K7" s="64">
        <v>0.55789538689557217</v>
      </c>
      <c r="L7" s="64">
        <v>0.51857303820012357</v>
      </c>
      <c r="M7" s="65">
        <v>0.53701076202885956</v>
      </c>
    </row>
    <row r="8" spans="1:13" ht="20.100000000000001" customHeight="1">
      <c r="A8" s="28" t="s">
        <v>9</v>
      </c>
      <c r="B8" s="16">
        <v>15180</v>
      </c>
      <c r="C8" s="16">
        <v>16125</v>
      </c>
      <c r="D8" s="16">
        <v>31305</v>
      </c>
      <c r="E8" s="16">
        <v>8806</v>
      </c>
      <c r="F8" s="16">
        <v>8906</v>
      </c>
      <c r="G8" s="16">
        <v>17712</v>
      </c>
      <c r="H8" s="32">
        <f t="shared" si="0"/>
        <v>0.5801054018445323</v>
      </c>
      <c r="I8" s="32">
        <f t="shared" si="1"/>
        <v>0.55231007751937988</v>
      </c>
      <c r="J8" s="32">
        <f t="shared" si="2"/>
        <v>0.56578821274556779</v>
      </c>
      <c r="K8" s="64">
        <v>0.60342166195009006</v>
      </c>
      <c r="L8" s="64">
        <v>0.58074534161490687</v>
      </c>
      <c r="M8" s="65">
        <v>0.59177353769158592</v>
      </c>
    </row>
    <row r="9" spans="1:13" ht="20.100000000000001" customHeight="1" thickBot="1">
      <c r="A9" s="28" t="s">
        <v>10</v>
      </c>
      <c r="B9" s="16">
        <v>9310</v>
      </c>
      <c r="C9" s="16">
        <v>10715</v>
      </c>
      <c r="D9" s="16">
        <v>20025</v>
      </c>
      <c r="E9" s="16">
        <v>5049</v>
      </c>
      <c r="F9" s="16">
        <v>5335</v>
      </c>
      <c r="G9" s="16">
        <v>10384</v>
      </c>
      <c r="H9" s="32">
        <f t="shared" si="0"/>
        <v>0.54232008592910852</v>
      </c>
      <c r="I9" s="32">
        <f t="shared" si="1"/>
        <v>0.49790013999066729</v>
      </c>
      <c r="J9" s="32">
        <f t="shared" si="2"/>
        <v>0.51855181023720354</v>
      </c>
      <c r="K9" s="64">
        <v>0.57197796486851682</v>
      </c>
      <c r="L9" s="64">
        <v>0.53228891520174881</v>
      </c>
      <c r="M9" s="65">
        <v>0.55082524271844657</v>
      </c>
    </row>
    <row r="10" spans="1:13" ht="20.100000000000001" customHeight="1" thickTop="1" thickBot="1">
      <c r="A10" s="29" t="s">
        <v>26</v>
      </c>
      <c r="B10" s="17">
        <f>SUM(B7:B9)</f>
        <v>72390</v>
      </c>
      <c r="C10" s="17">
        <f t="shared" ref="C10:G10" si="3">SUM(C7:C9)</f>
        <v>81242</v>
      </c>
      <c r="D10" s="17">
        <f t="shared" si="3"/>
        <v>153632</v>
      </c>
      <c r="E10" s="17">
        <f t="shared" si="3"/>
        <v>40650</v>
      </c>
      <c r="F10" s="17">
        <f t="shared" si="3"/>
        <v>42595</v>
      </c>
      <c r="G10" s="17">
        <f t="shared" si="3"/>
        <v>83245</v>
      </c>
      <c r="H10" s="33">
        <f>E10/B10</f>
        <v>0.56154164939908824</v>
      </c>
      <c r="I10" s="33">
        <f t="shared" ref="I10:J25" si="4">F10/C10</f>
        <v>0.5242977770118904</v>
      </c>
      <c r="J10" s="33">
        <f t="shared" si="4"/>
        <v>0.54184675067694232</v>
      </c>
      <c r="K10" s="38">
        <v>0.5693306937137278</v>
      </c>
      <c r="L10" s="38">
        <v>0.53278658691933467</v>
      </c>
      <c r="M10" s="39">
        <v>0.55004322074595802</v>
      </c>
    </row>
    <row r="11" spans="1:13" ht="20.100000000000001" customHeight="1" thickTop="1">
      <c r="A11" s="28" t="s">
        <v>11</v>
      </c>
      <c r="B11" s="16">
        <v>8343</v>
      </c>
      <c r="C11" s="16">
        <v>9165</v>
      </c>
      <c r="D11" s="16">
        <v>17508</v>
      </c>
      <c r="E11" s="16">
        <v>5152</v>
      </c>
      <c r="F11" s="16">
        <v>5223</v>
      </c>
      <c r="G11" s="16">
        <v>10375</v>
      </c>
      <c r="H11" s="32">
        <f t="shared" ref="H11:H25" si="5">E11/B11</f>
        <v>0.61752367253985374</v>
      </c>
      <c r="I11" s="32">
        <f t="shared" si="4"/>
        <v>0.56988543371522093</v>
      </c>
      <c r="J11" s="32">
        <f t="shared" si="4"/>
        <v>0.59258624628741152</v>
      </c>
      <c r="K11" s="64">
        <v>0.64406179974053546</v>
      </c>
      <c r="L11" s="64">
        <v>0.59529689681090947</v>
      </c>
      <c r="M11" s="65">
        <v>0.6185364208633094</v>
      </c>
    </row>
    <row r="12" spans="1:13" ht="20.100000000000001" customHeight="1">
      <c r="A12" s="28" t="s">
        <v>12</v>
      </c>
      <c r="B12" s="16">
        <v>2182</v>
      </c>
      <c r="C12" s="16">
        <v>2415</v>
      </c>
      <c r="D12" s="16">
        <v>4597</v>
      </c>
      <c r="E12" s="16">
        <v>1399</v>
      </c>
      <c r="F12" s="16">
        <v>1456</v>
      </c>
      <c r="G12" s="16">
        <v>2855</v>
      </c>
      <c r="H12" s="32">
        <f t="shared" si="5"/>
        <v>0.6411549037580202</v>
      </c>
      <c r="I12" s="32">
        <f t="shared" si="4"/>
        <v>0.60289855072463772</v>
      </c>
      <c r="J12" s="32">
        <f t="shared" si="4"/>
        <v>0.6210572112247118</v>
      </c>
      <c r="K12" s="64">
        <v>0.66060337178349604</v>
      </c>
      <c r="L12" s="64">
        <v>0.601123595505618</v>
      </c>
      <c r="M12" s="65">
        <v>0.62937210282343026</v>
      </c>
    </row>
    <row r="13" spans="1:13" ht="20.100000000000001" customHeight="1">
      <c r="A13" s="28" t="s">
        <v>13</v>
      </c>
      <c r="B13" s="16">
        <v>4967</v>
      </c>
      <c r="C13" s="16">
        <v>5210</v>
      </c>
      <c r="D13" s="16">
        <v>10177</v>
      </c>
      <c r="E13" s="16">
        <v>3096</v>
      </c>
      <c r="F13" s="16">
        <v>3122</v>
      </c>
      <c r="G13" s="16">
        <v>6218</v>
      </c>
      <c r="H13" s="32">
        <f t="shared" si="5"/>
        <v>0.62331387155224482</v>
      </c>
      <c r="I13" s="32">
        <f t="shared" si="4"/>
        <v>0.599232245681382</v>
      </c>
      <c r="J13" s="32">
        <f t="shared" si="4"/>
        <v>0.61098555566473423</v>
      </c>
      <c r="K13" s="64">
        <v>0.64895298301066773</v>
      </c>
      <c r="L13" s="64">
        <v>0.63508771929824559</v>
      </c>
      <c r="M13" s="65">
        <v>0.64178677102223924</v>
      </c>
    </row>
    <row r="14" spans="1:13" ht="20.100000000000001" customHeight="1">
      <c r="A14" s="28" t="s">
        <v>14</v>
      </c>
      <c r="B14" s="16">
        <v>1760</v>
      </c>
      <c r="C14" s="16">
        <v>1900</v>
      </c>
      <c r="D14" s="16">
        <v>3660</v>
      </c>
      <c r="E14" s="16">
        <v>1291</v>
      </c>
      <c r="F14" s="16">
        <v>1309</v>
      </c>
      <c r="G14" s="16">
        <v>2600</v>
      </c>
      <c r="H14" s="32">
        <f t="shared" si="5"/>
        <v>0.73352272727272727</v>
      </c>
      <c r="I14" s="32">
        <f t="shared" si="4"/>
        <v>0.68894736842105264</v>
      </c>
      <c r="J14" s="32">
        <f t="shared" si="4"/>
        <v>0.7103825136612022</v>
      </c>
      <c r="K14" s="64">
        <v>0.72987872105843443</v>
      </c>
      <c r="L14" s="64">
        <v>0.70919421487603307</v>
      </c>
      <c r="M14" s="65">
        <v>0.71919999999999995</v>
      </c>
    </row>
    <row r="15" spans="1:13" ht="20.100000000000001" customHeight="1">
      <c r="A15" s="28" t="s">
        <v>15</v>
      </c>
      <c r="B15" s="16">
        <v>2079</v>
      </c>
      <c r="C15" s="16">
        <v>2337</v>
      </c>
      <c r="D15" s="16">
        <v>4416</v>
      </c>
      <c r="E15" s="16">
        <v>1373</v>
      </c>
      <c r="F15" s="16">
        <v>1413</v>
      </c>
      <c r="G15" s="16">
        <v>2786</v>
      </c>
      <c r="H15" s="32">
        <f t="shared" si="5"/>
        <v>0.66041366041366045</v>
      </c>
      <c r="I15" s="32">
        <f t="shared" si="4"/>
        <v>0.60462130937098846</v>
      </c>
      <c r="J15" s="32">
        <f t="shared" si="4"/>
        <v>0.63088768115942029</v>
      </c>
      <c r="K15" s="64">
        <v>0.69573459715639807</v>
      </c>
      <c r="L15" s="64">
        <v>0.64619267984854856</v>
      </c>
      <c r="M15" s="65">
        <v>0.66948963672832629</v>
      </c>
    </row>
    <row r="16" spans="1:13" ht="20.100000000000001" customHeight="1">
      <c r="A16" s="28" t="s">
        <v>16</v>
      </c>
      <c r="B16" s="16">
        <v>2110</v>
      </c>
      <c r="C16" s="16">
        <v>2357</v>
      </c>
      <c r="D16" s="16">
        <v>4467</v>
      </c>
      <c r="E16" s="16">
        <v>1434</v>
      </c>
      <c r="F16" s="16">
        <v>1511</v>
      </c>
      <c r="G16" s="16">
        <v>2945</v>
      </c>
      <c r="H16" s="32">
        <f t="shared" si="5"/>
        <v>0.67962085308056874</v>
      </c>
      <c r="I16" s="32">
        <f t="shared" si="4"/>
        <v>0.64106915570640643</v>
      </c>
      <c r="J16" s="32">
        <f t="shared" si="4"/>
        <v>0.65927915827177075</v>
      </c>
      <c r="K16" s="64">
        <v>0.6556710347943967</v>
      </c>
      <c r="L16" s="64">
        <v>0.6089108910891089</v>
      </c>
      <c r="M16" s="65">
        <v>0.63122708647832648</v>
      </c>
    </row>
    <row r="17" spans="1:13" ht="20.100000000000001" customHeight="1">
      <c r="A17" s="28" t="s">
        <v>17</v>
      </c>
      <c r="B17" s="16">
        <v>1259</v>
      </c>
      <c r="C17" s="16">
        <v>1471</v>
      </c>
      <c r="D17" s="16">
        <v>2730</v>
      </c>
      <c r="E17" s="16">
        <v>923</v>
      </c>
      <c r="F17" s="16">
        <v>1016</v>
      </c>
      <c r="G17" s="16">
        <v>1939</v>
      </c>
      <c r="H17" s="32">
        <f t="shared" si="5"/>
        <v>0.73312152501985706</v>
      </c>
      <c r="I17" s="32">
        <f t="shared" si="4"/>
        <v>0.69068660774983004</v>
      </c>
      <c r="J17" s="32">
        <f t="shared" si="4"/>
        <v>0.71025641025641029</v>
      </c>
      <c r="K17" s="64">
        <v>0.73419649657273423</v>
      </c>
      <c r="L17" s="64">
        <v>0.68146214099216706</v>
      </c>
      <c r="M17" s="65">
        <v>0.70579964850615118</v>
      </c>
    </row>
    <row r="18" spans="1:13" ht="20.100000000000001" customHeight="1">
      <c r="A18" s="28" t="s">
        <v>18</v>
      </c>
      <c r="B18" s="16">
        <v>2221</v>
      </c>
      <c r="C18" s="16">
        <v>2451</v>
      </c>
      <c r="D18" s="16">
        <v>4672</v>
      </c>
      <c r="E18" s="16">
        <v>1471</v>
      </c>
      <c r="F18" s="16">
        <v>1535</v>
      </c>
      <c r="G18" s="16">
        <v>3006</v>
      </c>
      <c r="H18" s="32">
        <f t="shared" si="5"/>
        <v>0.6623142728500675</v>
      </c>
      <c r="I18" s="32">
        <f t="shared" si="4"/>
        <v>0.62627498980008156</v>
      </c>
      <c r="J18" s="32">
        <f t="shared" si="4"/>
        <v>0.64340753424657537</v>
      </c>
      <c r="K18" s="64">
        <v>0.67789934354485781</v>
      </c>
      <c r="L18" s="64">
        <v>0.64466403162055341</v>
      </c>
      <c r="M18" s="65">
        <v>0.66043613707165105</v>
      </c>
    </row>
    <row r="19" spans="1:13" ht="20.100000000000001" customHeight="1">
      <c r="A19" s="28" t="s">
        <v>19</v>
      </c>
      <c r="B19" s="16">
        <v>8570</v>
      </c>
      <c r="C19" s="16">
        <v>9397</v>
      </c>
      <c r="D19" s="16">
        <v>17967</v>
      </c>
      <c r="E19" s="16">
        <v>5872</v>
      </c>
      <c r="F19" s="16">
        <v>5861</v>
      </c>
      <c r="G19" s="16">
        <v>11733</v>
      </c>
      <c r="H19" s="32">
        <f t="shared" si="5"/>
        <v>0.68518086347724616</v>
      </c>
      <c r="I19" s="32">
        <f t="shared" si="4"/>
        <v>0.62370969458337766</v>
      </c>
      <c r="J19" s="32">
        <f t="shared" si="4"/>
        <v>0.65303055601936888</v>
      </c>
      <c r="K19" s="64">
        <v>0.69049263351749535</v>
      </c>
      <c r="L19" s="64">
        <v>0.63471125882841717</v>
      </c>
      <c r="M19" s="65">
        <v>0.66117056125791662</v>
      </c>
    </row>
    <row r="20" spans="1:13" ht="20.100000000000001" customHeight="1">
      <c r="A20" s="28" t="s">
        <v>20</v>
      </c>
      <c r="B20" s="16">
        <v>3790</v>
      </c>
      <c r="C20" s="16">
        <v>4218</v>
      </c>
      <c r="D20" s="16">
        <v>8008</v>
      </c>
      <c r="E20" s="16">
        <v>2631</v>
      </c>
      <c r="F20" s="16">
        <v>2765</v>
      </c>
      <c r="G20" s="16">
        <v>5396</v>
      </c>
      <c r="H20" s="32">
        <f t="shared" si="5"/>
        <v>0.69419525065963061</v>
      </c>
      <c r="I20" s="32">
        <f t="shared" si="4"/>
        <v>0.65552394499762923</v>
      </c>
      <c r="J20" s="32">
        <f t="shared" si="4"/>
        <v>0.67382617382617382</v>
      </c>
      <c r="K20" s="64">
        <v>0.7027792074112198</v>
      </c>
      <c r="L20" s="64">
        <v>0.66360505166475314</v>
      </c>
      <c r="M20" s="65">
        <v>0.68207741778910325</v>
      </c>
    </row>
    <row r="21" spans="1:13" ht="20.100000000000001" customHeight="1">
      <c r="A21" s="28" t="s">
        <v>21</v>
      </c>
      <c r="B21" s="16">
        <v>1153</v>
      </c>
      <c r="C21" s="16">
        <v>1331</v>
      </c>
      <c r="D21" s="16">
        <v>2484</v>
      </c>
      <c r="E21" s="16">
        <v>851</v>
      </c>
      <c r="F21" s="16">
        <v>904</v>
      </c>
      <c r="G21" s="16">
        <v>1755</v>
      </c>
      <c r="H21" s="32">
        <f t="shared" si="5"/>
        <v>0.73807458803122294</v>
      </c>
      <c r="I21" s="32">
        <f t="shared" si="4"/>
        <v>0.67918858001502624</v>
      </c>
      <c r="J21" s="32">
        <f t="shared" si="4"/>
        <v>0.70652173913043481</v>
      </c>
      <c r="K21" s="64">
        <v>0.73600668337510444</v>
      </c>
      <c r="L21" s="64">
        <v>0.70293486041517539</v>
      </c>
      <c r="M21" s="65">
        <v>0.71819583654587504</v>
      </c>
    </row>
    <row r="22" spans="1:13" ht="20.100000000000001" customHeight="1">
      <c r="A22" s="28" t="s">
        <v>22</v>
      </c>
      <c r="B22" s="16">
        <v>1628</v>
      </c>
      <c r="C22" s="16">
        <v>1762</v>
      </c>
      <c r="D22" s="16">
        <v>3390</v>
      </c>
      <c r="E22" s="16">
        <v>1047</v>
      </c>
      <c r="F22" s="16">
        <v>1077</v>
      </c>
      <c r="G22" s="16">
        <v>2124</v>
      </c>
      <c r="H22" s="32">
        <f t="shared" si="5"/>
        <v>0.64312039312039315</v>
      </c>
      <c r="I22" s="32">
        <f t="shared" si="4"/>
        <v>0.61123723041997735</v>
      </c>
      <c r="J22" s="32">
        <f t="shared" si="4"/>
        <v>0.6265486725663717</v>
      </c>
      <c r="K22" s="64">
        <v>0.71445568114217728</v>
      </c>
      <c r="L22" s="64">
        <v>0.69359331476323116</v>
      </c>
      <c r="M22" s="65">
        <v>0.7036823935558113</v>
      </c>
    </row>
    <row r="23" spans="1:13" ht="20.100000000000001" customHeight="1">
      <c r="A23" s="28" t="s">
        <v>23</v>
      </c>
      <c r="B23" s="16">
        <v>475</v>
      </c>
      <c r="C23" s="16">
        <v>514</v>
      </c>
      <c r="D23" s="16">
        <v>989</v>
      </c>
      <c r="E23" s="16">
        <v>373</v>
      </c>
      <c r="F23" s="16">
        <v>407</v>
      </c>
      <c r="G23" s="16">
        <v>780</v>
      </c>
      <c r="H23" s="32">
        <f t="shared" si="5"/>
        <v>0.78526315789473689</v>
      </c>
      <c r="I23" s="32">
        <f t="shared" si="4"/>
        <v>0.79182879377431903</v>
      </c>
      <c r="J23" s="32">
        <f t="shared" si="4"/>
        <v>0.788675429726997</v>
      </c>
      <c r="K23" s="64">
        <v>0.79139784946236558</v>
      </c>
      <c r="L23" s="64">
        <v>0.79029126213592238</v>
      </c>
      <c r="M23" s="65">
        <v>0.79081632653061229</v>
      </c>
    </row>
    <row r="24" spans="1:13" ht="20.100000000000001" customHeight="1">
      <c r="A24" s="28" t="s">
        <v>24</v>
      </c>
      <c r="B24" s="16">
        <v>1855</v>
      </c>
      <c r="C24" s="16">
        <v>2049</v>
      </c>
      <c r="D24" s="16">
        <v>3904</v>
      </c>
      <c r="E24" s="16">
        <v>1152</v>
      </c>
      <c r="F24" s="16">
        <v>1208</v>
      </c>
      <c r="G24" s="16">
        <v>2360</v>
      </c>
      <c r="H24" s="32">
        <f t="shared" si="5"/>
        <v>0.62102425876010781</v>
      </c>
      <c r="I24" s="32">
        <f t="shared" si="4"/>
        <v>0.58955588091752076</v>
      </c>
      <c r="J24" s="32">
        <f t="shared" si="4"/>
        <v>0.60450819672131151</v>
      </c>
      <c r="K24" s="64">
        <v>0.67625523012552302</v>
      </c>
      <c r="L24" s="64">
        <v>0.6301044634377968</v>
      </c>
      <c r="M24" s="65">
        <v>0.6520657043305127</v>
      </c>
    </row>
    <row r="25" spans="1:13" ht="20.100000000000001" customHeight="1" thickBot="1">
      <c r="A25" s="30" t="s">
        <v>25</v>
      </c>
      <c r="B25" s="16">
        <v>3076</v>
      </c>
      <c r="C25" s="16">
        <v>3346</v>
      </c>
      <c r="D25" s="16">
        <v>6422</v>
      </c>
      <c r="E25" s="16">
        <v>2107</v>
      </c>
      <c r="F25" s="16">
        <v>2121</v>
      </c>
      <c r="G25" s="16">
        <v>4228</v>
      </c>
      <c r="H25" s="32">
        <f t="shared" si="5"/>
        <v>0.68498049414824447</v>
      </c>
      <c r="I25" s="32">
        <f t="shared" si="4"/>
        <v>0.63389121338912136</v>
      </c>
      <c r="J25" s="32">
        <f t="shared" si="4"/>
        <v>0.65836188103394577</v>
      </c>
      <c r="K25" s="64">
        <v>0.68991756499682944</v>
      </c>
      <c r="L25" s="64">
        <v>0.63089383858837145</v>
      </c>
      <c r="M25" s="65">
        <v>0.65905309332929962</v>
      </c>
    </row>
    <row r="26" spans="1:13" ht="20.100000000000001" customHeight="1" thickTop="1" thickBot="1">
      <c r="A26" s="29" t="s">
        <v>32</v>
      </c>
      <c r="B26" s="41">
        <f>SUM(B11:B25)</f>
        <v>45468</v>
      </c>
      <c r="C26" s="41">
        <f t="shared" ref="C26:G26" si="6">SUM(C11:C25)</f>
        <v>49923</v>
      </c>
      <c r="D26" s="41">
        <f t="shared" si="6"/>
        <v>95391</v>
      </c>
      <c r="E26" s="41">
        <f t="shared" si="6"/>
        <v>30172</v>
      </c>
      <c r="F26" s="41">
        <f t="shared" si="6"/>
        <v>30928</v>
      </c>
      <c r="G26" s="41">
        <f t="shared" si="6"/>
        <v>61100</v>
      </c>
      <c r="H26" s="42">
        <f>E26/B26</f>
        <v>0.66358757807688928</v>
      </c>
      <c r="I26" s="42">
        <f>F26/C26</f>
        <v>0.61951405163952489</v>
      </c>
      <c r="J26" s="42">
        <f>G26/D26</f>
        <v>0.64052164250296151</v>
      </c>
      <c r="K26" s="42">
        <v>0.68023993292197882</v>
      </c>
      <c r="L26" s="42">
        <v>0.63746294273677639</v>
      </c>
      <c r="M26" s="43">
        <v>0.65781050263332819</v>
      </c>
    </row>
    <row r="27" spans="1:13" ht="20.100000000000001" customHeight="1" thickTop="1" thickBot="1">
      <c r="A27" s="40" t="s">
        <v>49</v>
      </c>
      <c r="B27" s="44">
        <f t="shared" ref="B27:G27" si="7">B10+B26</f>
        <v>117858</v>
      </c>
      <c r="C27" s="44">
        <f t="shared" si="7"/>
        <v>131165</v>
      </c>
      <c r="D27" s="44">
        <f t="shared" si="7"/>
        <v>249023</v>
      </c>
      <c r="E27" s="44">
        <f t="shared" si="7"/>
        <v>70822</v>
      </c>
      <c r="F27" s="44">
        <f t="shared" si="7"/>
        <v>73523</v>
      </c>
      <c r="G27" s="44">
        <f t="shared" si="7"/>
        <v>144345</v>
      </c>
      <c r="H27" s="45">
        <f>E27/B27</f>
        <v>0.60090956914252747</v>
      </c>
      <c r="I27" s="45">
        <f t="shared" ref="I27:J28" si="8">F27/C27</f>
        <v>0.5605382533450235</v>
      </c>
      <c r="J27" s="45">
        <f t="shared" si="8"/>
        <v>0.57964525365126918</v>
      </c>
      <c r="K27" s="45">
        <v>0.61222674017345602</v>
      </c>
      <c r="L27" s="45">
        <v>0.57292874292253493</v>
      </c>
      <c r="M27" s="46">
        <v>0.59153803748621825</v>
      </c>
    </row>
    <row r="28" spans="1:13" ht="20.100000000000001" customHeight="1" thickTop="1" thickBot="1">
      <c r="A28" s="31" t="s">
        <v>40</v>
      </c>
      <c r="B28" s="47">
        <v>144720</v>
      </c>
      <c r="C28" s="47">
        <v>159661</v>
      </c>
      <c r="D28" s="47">
        <v>304381</v>
      </c>
      <c r="E28" s="47">
        <v>88002</v>
      </c>
      <c r="F28" s="47">
        <v>90661</v>
      </c>
      <c r="G28" s="47">
        <v>178663</v>
      </c>
      <c r="H28" s="48">
        <f>E28/B28</f>
        <v>0.60808457711442787</v>
      </c>
      <c r="I28" s="48">
        <f t="shared" si="8"/>
        <v>0.56783434902700092</v>
      </c>
      <c r="J28" s="48">
        <f t="shared" si="8"/>
        <v>0.58697159152509515</v>
      </c>
      <c r="K28" s="48">
        <v>0.62532121507208738</v>
      </c>
      <c r="L28" s="48">
        <v>0.58703772994657322</v>
      </c>
      <c r="M28" s="49">
        <v>0.60524665249289966</v>
      </c>
    </row>
    <row r="29" spans="1:13" ht="20.100000000000001" customHeight="1"/>
    <row r="30" spans="1:13" ht="20.100000000000001" customHeight="1" thickBot="1">
      <c r="A30" s="3" t="s">
        <v>45</v>
      </c>
    </row>
    <row r="31" spans="1:13" ht="20.100000000000001" customHeight="1">
      <c r="A31" s="25" t="s">
        <v>0</v>
      </c>
      <c r="B31" s="77" t="s">
        <v>1</v>
      </c>
      <c r="C31" s="77"/>
      <c r="D31" s="77"/>
      <c r="E31" s="77" t="s">
        <v>2</v>
      </c>
      <c r="F31" s="77"/>
      <c r="G31" s="77"/>
      <c r="H31" s="77" t="s">
        <v>3</v>
      </c>
      <c r="I31" s="77"/>
      <c r="J31" s="77"/>
      <c r="K31" s="77" t="s">
        <v>4</v>
      </c>
      <c r="L31" s="77"/>
      <c r="M31" s="78"/>
    </row>
    <row r="32" spans="1:13" ht="20.100000000000001" customHeight="1">
      <c r="A32" s="26" t="s">
        <v>27</v>
      </c>
      <c r="B32" s="5" t="s">
        <v>5</v>
      </c>
      <c r="C32" s="5" t="s">
        <v>6</v>
      </c>
      <c r="D32" s="5" t="s">
        <v>7</v>
      </c>
      <c r="E32" s="5" t="s">
        <v>5</v>
      </c>
      <c r="F32" s="5" t="s">
        <v>6</v>
      </c>
      <c r="G32" s="5" t="s">
        <v>7</v>
      </c>
      <c r="H32" s="5" t="s">
        <v>5</v>
      </c>
      <c r="I32" s="5" t="s">
        <v>6</v>
      </c>
      <c r="J32" s="5" t="s">
        <v>7</v>
      </c>
      <c r="K32" s="5" t="s">
        <v>5</v>
      </c>
      <c r="L32" s="5" t="s">
        <v>6</v>
      </c>
      <c r="M32" s="27" t="s">
        <v>7</v>
      </c>
    </row>
    <row r="33" spans="1:13" ht="20.100000000000001" customHeight="1">
      <c r="A33" s="28" t="s">
        <v>8</v>
      </c>
      <c r="B33" s="16">
        <v>47900</v>
      </c>
      <c r="C33" s="16">
        <v>54402</v>
      </c>
      <c r="D33" s="16">
        <v>102302</v>
      </c>
      <c r="E33" s="16">
        <v>26785</v>
      </c>
      <c r="F33" s="16">
        <v>28352</v>
      </c>
      <c r="G33" s="16">
        <v>55137</v>
      </c>
      <c r="H33" s="32">
        <f t="shared" ref="H33:H35" si="9">E33/B33</f>
        <v>0.55918580375782878</v>
      </c>
      <c r="I33" s="32">
        <f t="shared" ref="I33:I35" si="10">F33/C33</f>
        <v>0.52115731039300028</v>
      </c>
      <c r="J33" s="32">
        <f t="shared" ref="J33:J35" si="11">G33/D33</f>
        <v>0.53896307012570621</v>
      </c>
      <c r="K33" s="62" t="s">
        <v>51</v>
      </c>
      <c r="L33" s="62" t="s">
        <v>52</v>
      </c>
      <c r="M33" s="63" t="s">
        <v>53</v>
      </c>
    </row>
    <row r="34" spans="1:13" ht="20.100000000000001" customHeight="1">
      <c r="A34" s="28" t="s">
        <v>9</v>
      </c>
      <c r="B34" s="16">
        <v>15180</v>
      </c>
      <c r="C34" s="16">
        <v>16125</v>
      </c>
      <c r="D34" s="16">
        <v>31305</v>
      </c>
      <c r="E34" s="16">
        <v>8804</v>
      </c>
      <c r="F34" s="16">
        <v>8900</v>
      </c>
      <c r="G34" s="16">
        <v>17704</v>
      </c>
      <c r="H34" s="32">
        <f t="shared" si="9"/>
        <v>0.57997364953886688</v>
      </c>
      <c r="I34" s="32">
        <f t="shared" si="10"/>
        <v>0.55193798449612408</v>
      </c>
      <c r="J34" s="32">
        <f t="shared" si="11"/>
        <v>0.56553266251397538</v>
      </c>
      <c r="K34" s="62" t="s">
        <v>54</v>
      </c>
      <c r="L34" s="62" t="s">
        <v>55</v>
      </c>
      <c r="M34" s="63" t="s">
        <v>56</v>
      </c>
    </row>
    <row r="35" spans="1:13" ht="20.100000000000001" customHeight="1" thickBot="1">
      <c r="A35" s="28" t="s">
        <v>10</v>
      </c>
      <c r="B35" s="16">
        <v>9310</v>
      </c>
      <c r="C35" s="16">
        <v>10715</v>
      </c>
      <c r="D35" s="16">
        <v>20025</v>
      </c>
      <c r="E35" s="16">
        <v>5048</v>
      </c>
      <c r="F35" s="16">
        <v>5329</v>
      </c>
      <c r="G35" s="16">
        <v>10377</v>
      </c>
      <c r="H35" s="32">
        <f t="shared" si="9"/>
        <v>0.54221267454350164</v>
      </c>
      <c r="I35" s="32">
        <f t="shared" si="10"/>
        <v>0.49734017732151192</v>
      </c>
      <c r="J35" s="32">
        <f t="shared" si="11"/>
        <v>0.51820224719101127</v>
      </c>
      <c r="K35" s="62" t="s">
        <v>57</v>
      </c>
      <c r="L35" s="62" t="s">
        <v>58</v>
      </c>
      <c r="M35" s="63" t="s">
        <v>59</v>
      </c>
    </row>
    <row r="36" spans="1:13" ht="20.100000000000001" customHeight="1" thickTop="1" thickBot="1">
      <c r="A36" s="29" t="s">
        <v>26</v>
      </c>
      <c r="B36" s="17">
        <f>SUM(B33:B35)</f>
        <v>72390</v>
      </c>
      <c r="C36" s="17">
        <f t="shared" ref="C36:G36" si="12">SUM(C33:C35)</f>
        <v>81242</v>
      </c>
      <c r="D36" s="17">
        <f t="shared" si="12"/>
        <v>153632</v>
      </c>
      <c r="E36" s="17">
        <f t="shared" si="12"/>
        <v>40637</v>
      </c>
      <c r="F36" s="17">
        <f t="shared" si="12"/>
        <v>42581</v>
      </c>
      <c r="G36" s="17">
        <f t="shared" si="12"/>
        <v>83218</v>
      </c>
      <c r="H36" s="33">
        <f>E36/B36</f>
        <v>0.56136206658378229</v>
      </c>
      <c r="I36" s="33">
        <f t="shared" ref="I36:J51" si="13">F36/C36</f>
        <v>0.52412545235223162</v>
      </c>
      <c r="J36" s="33">
        <f t="shared" si="13"/>
        <v>0.5416710060404083</v>
      </c>
      <c r="K36" s="38">
        <v>0.56918153712643049</v>
      </c>
      <c r="L36" s="38">
        <v>0.53273805913110994</v>
      </c>
      <c r="M36" s="39">
        <v>0.54994717464382903</v>
      </c>
    </row>
    <row r="37" spans="1:13" ht="20.100000000000001" customHeight="1" thickTop="1">
      <c r="A37" s="28" t="s">
        <v>11</v>
      </c>
      <c r="B37" s="16">
        <v>8343</v>
      </c>
      <c r="C37" s="16">
        <v>9165</v>
      </c>
      <c r="D37" s="16">
        <v>17508</v>
      </c>
      <c r="E37" s="16">
        <v>5152</v>
      </c>
      <c r="F37" s="16">
        <v>5223</v>
      </c>
      <c r="G37" s="16">
        <v>10375</v>
      </c>
      <c r="H37" s="32">
        <f t="shared" ref="H37:H51" si="14">E37/B37</f>
        <v>0.61752367253985374</v>
      </c>
      <c r="I37" s="32">
        <f t="shared" si="13"/>
        <v>0.56988543371522093</v>
      </c>
      <c r="J37" s="32">
        <f t="shared" si="13"/>
        <v>0.59258624628741152</v>
      </c>
      <c r="K37" s="62" t="s">
        <v>60</v>
      </c>
      <c r="L37" s="62" t="s">
        <v>61</v>
      </c>
      <c r="M37" s="63" t="s">
        <v>62</v>
      </c>
    </row>
    <row r="38" spans="1:13" ht="20.100000000000001" customHeight="1">
      <c r="A38" s="28" t="s">
        <v>12</v>
      </c>
      <c r="B38" s="16">
        <v>2182</v>
      </c>
      <c r="C38" s="16">
        <v>2415</v>
      </c>
      <c r="D38" s="16">
        <v>4597</v>
      </c>
      <c r="E38" s="16">
        <v>1399</v>
      </c>
      <c r="F38" s="16">
        <v>1456</v>
      </c>
      <c r="G38" s="16">
        <v>2855</v>
      </c>
      <c r="H38" s="32">
        <f t="shared" si="14"/>
        <v>0.6411549037580202</v>
      </c>
      <c r="I38" s="32">
        <f t="shared" si="13"/>
        <v>0.60289855072463772</v>
      </c>
      <c r="J38" s="32">
        <f t="shared" si="13"/>
        <v>0.6210572112247118</v>
      </c>
      <c r="K38" s="62" t="s">
        <v>63</v>
      </c>
      <c r="L38" s="62" t="s">
        <v>64</v>
      </c>
      <c r="M38" s="63" t="s">
        <v>65</v>
      </c>
    </row>
    <row r="39" spans="1:13" ht="20.100000000000001" customHeight="1">
      <c r="A39" s="28" t="s">
        <v>13</v>
      </c>
      <c r="B39" s="16">
        <v>4967</v>
      </c>
      <c r="C39" s="16">
        <v>5210</v>
      </c>
      <c r="D39" s="16">
        <v>10177</v>
      </c>
      <c r="E39" s="16">
        <v>3096</v>
      </c>
      <c r="F39" s="16">
        <v>3123</v>
      </c>
      <c r="G39" s="16">
        <v>6219</v>
      </c>
      <c r="H39" s="32">
        <f t="shared" si="14"/>
        <v>0.62331387155224482</v>
      </c>
      <c r="I39" s="32">
        <f t="shared" si="13"/>
        <v>0.5994241842610365</v>
      </c>
      <c r="J39" s="32">
        <f t="shared" si="13"/>
        <v>0.61108381644885523</v>
      </c>
      <c r="K39" s="62" t="s">
        <v>66</v>
      </c>
      <c r="L39" s="62" t="s">
        <v>67</v>
      </c>
      <c r="M39" s="63" t="s">
        <v>68</v>
      </c>
    </row>
    <row r="40" spans="1:13" ht="20.100000000000001" customHeight="1">
      <c r="A40" s="28" t="s">
        <v>14</v>
      </c>
      <c r="B40" s="16">
        <v>1760</v>
      </c>
      <c r="C40" s="16">
        <v>1900</v>
      </c>
      <c r="D40" s="16">
        <v>3660</v>
      </c>
      <c r="E40" s="16">
        <v>1292</v>
      </c>
      <c r="F40" s="16">
        <v>1310</v>
      </c>
      <c r="G40" s="16">
        <v>2602</v>
      </c>
      <c r="H40" s="32">
        <f t="shared" si="14"/>
        <v>0.73409090909090913</v>
      </c>
      <c r="I40" s="32">
        <f t="shared" si="13"/>
        <v>0.68947368421052635</v>
      </c>
      <c r="J40" s="32">
        <f t="shared" si="13"/>
        <v>0.71092896174863385</v>
      </c>
      <c r="K40" s="62" t="s">
        <v>69</v>
      </c>
      <c r="L40" s="62" t="s">
        <v>70</v>
      </c>
      <c r="M40" s="63" t="s">
        <v>71</v>
      </c>
    </row>
    <row r="41" spans="1:13" ht="20.100000000000001" customHeight="1">
      <c r="A41" s="28" t="s">
        <v>15</v>
      </c>
      <c r="B41" s="16">
        <v>2079</v>
      </c>
      <c r="C41" s="16">
        <v>2337</v>
      </c>
      <c r="D41" s="16">
        <v>4416</v>
      </c>
      <c r="E41" s="16">
        <v>1373</v>
      </c>
      <c r="F41" s="16">
        <v>1413</v>
      </c>
      <c r="G41" s="16">
        <v>2786</v>
      </c>
      <c r="H41" s="32">
        <f t="shared" si="14"/>
        <v>0.66041366041366045</v>
      </c>
      <c r="I41" s="32">
        <f t="shared" si="13"/>
        <v>0.60462130937098846</v>
      </c>
      <c r="J41" s="32">
        <f t="shared" si="13"/>
        <v>0.63088768115942029</v>
      </c>
      <c r="K41" s="62" t="s">
        <v>72</v>
      </c>
      <c r="L41" s="62" t="s">
        <v>73</v>
      </c>
      <c r="M41" s="63" t="s">
        <v>74</v>
      </c>
    </row>
    <row r="42" spans="1:13" ht="20.100000000000001" customHeight="1">
      <c r="A42" s="28" t="s">
        <v>16</v>
      </c>
      <c r="B42" s="16">
        <v>2110</v>
      </c>
      <c r="C42" s="16">
        <v>2357</v>
      </c>
      <c r="D42" s="16">
        <v>4467</v>
      </c>
      <c r="E42" s="16">
        <v>1434</v>
      </c>
      <c r="F42" s="16">
        <v>1511</v>
      </c>
      <c r="G42" s="16">
        <v>2945</v>
      </c>
      <c r="H42" s="32">
        <f t="shared" si="14"/>
        <v>0.67962085308056874</v>
      </c>
      <c r="I42" s="32">
        <f t="shared" si="13"/>
        <v>0.64106915570640643</v>
      </c>
      <c r="J42" s="32">
        <f t="shared" si="13"/>
        <v>0.65927915827177075</v>
      </c>
      <c r="K42" s="62" t="s">
        <v>75</v>
      </c>
      <c r="L42" s="62" t="s">
        <v>76</v>
      </c>
      <c r="M42" s="63" t="s">
        <v>77</v>
      </c>
    </row>
    <row r="43" spans="1:13" ht="20.100000000000001" customHeight="1">
      <c r="A43" s="28" t="s">
        <v>17</v>
      </c>
      <c r="B43" s="16">
        <v>1259</v>
      </c>
      <c r="C43" s="16">
        <v>1471</v>
      </c>
      <c r="D43" s="16">
        <v>2730</v>
      </c>
      <c r="E43" s="16">
        <v>923</v>
      </c>
      <c r="F43" s="16">
        <v>1016</v>
      </c>
      <c r="G43" s="16">
        <v>1939</v>
      </c>
      <c r="H43" s="32">
        <f t="shared" si="14"/>
        <v>0.73312152501985706</v>
      </c>
      <c r="I43" s="32">
        <f t="shared" si="13"/>
        <v>0.69068660774983004</v>
      </c>
      <c r="J43" s="32">
        <f t="shared" si="13"/>
        <v>0.71025641025641029</v>
      </c>
      <c r="K43" s="62" t="s">
        <v>78</v>
      </c>
      <c r="L43" s="62" t="s">
        <v>79</v>
      </c>
      <c r="M43" s="63" t="s">
        <v>80</v>
      </c>
    </row>
    <row r="44" spans="1:13" ht="20.100000000000001" customHeight="1">
      <c r="A44" s="28" t="s">
        <v>18</v>
      </c>
      <c r="B44" s="16">
        <v>2221</v>
      </c>
      <c r="C44" s="16">
        <v>2451</v>
      </c>
      <c r="D44" s="16">
        <v>4672</v>
      </c>
      <c r="E44" s="16">
        <v>1470</v>
      </c>
      <c r="F44" s="16">
        <v>1535</v>
      </c>
      <c r="G44" s="16">
        <v>3005</v>
      </c>
      <c r="H44" s="32">
        <f t="shared" si="14"/>
        <v>0.66186402521386767</v>
      </c>
      <c r="I44" s="32">
        <f t="shared" si="13"/>
        <v>0.62627498980008156</v>
      </c>
      <c r="J44" s="32">
        <f t="shared" si="13"/>
        <v>0.64319349315068497</v>
      </c>
      <c r="K44" s="62" t="s">
        <v>81</v>
      </c>
      <c r="L44" s="62" t="s">
        <v>82</v>
      </c>
      <c r="M44" s="63" t="s">
        <v>83</v>
      </c>
    </row>
    <row r="45" spans="1:13" ht="20.100000000000001" customHeight="1">
      <c r="A45" s="28" t="s">
        <v>19</v>
      </c>
      <c r="B45" s="16">
        <v>8570</v>
      </c>
      <c r="C45" s="16">
        <v>9397</v>
      </c>
      <c r="D45" s="16">
        <v>17967</v>
      </c>
      <c r="E45" s="16">
        <v>5871</v>
      </c>
      <c r="F45" s="16">
        <v>5861</v>
      </c>
      <c r="G45" s="16">
        <v>11732</v>
      </c>
      <c r="H45" s="32">
        <f t="shared" si="14"/>
        <v>0.68506417736289382</v>
      </c>
      <c r="I45" s="32">
        <f t="shared" si="13"/>
        <v>0.62370969458337766</v>
      </c>
      <c r="J45" s="32">
        <f t="shared" si="13"/>
        <v>0.65297489842489009</v>
      </c>
      <c r="K45" s="62" t="s">
        <v>84</v>
      </c>
      <c r="L45" s="62" t="s">
        <v>85</v>
      </c>
      <c r="M45" s="63" t="s">
        <v>86</v>
      </c>
    </row>
    <row r="46" spans="1:13" ht="20.100000000000001" customHeight="1">
      <c r="A46" s="28" t="s">
        <v>20</v>
      </c>
      <c r="B46" s="16">
        <v>3790</v>
      </c>
      <c r="C46" s="16">
        <v>4218</v>
      </c>
      <c r="D46" s="16">
        <v>8008</v>
      </c>
      <c r="E46" s="16">
        <v>2630</v>
      </c>
      <c r="F46" s="16">
        <v>2763</v>
      </c>
      <c r="G46" s="16">
        <v>5393</v>
      </c>
      <c r="H46" s="32">
        <f t="shared" si="14"/>
        <v>0.69393139841688656</v>
      </c>
      <c r="I46" s="32">
        <f t="shared" si="13"/>
        <v>0.65504978662873403</v>
      </c>
      <c r="J46" s="32">
        <f t="shared" si="13"/>
        <v>0.67345154845154842</v>
      </c>
      <c r="K46" s="62" t="s">
        <v>87</v>
      </c>
      <c r="L46" s="62" t="s">
        <v>88</v>
      </c>
      <c r="M46" s="63" t="s">
        <v>89</v>
      </c>
    </row>
    <row r="47" spans="1:13" ht="20.100000000000001" customHeight="1">
      <c r="A47" s="28" t="s">
        <v>21</v>
      </c>
      <c r="B47" s="16">
        <v>1153</v>
      </c>
      <c r="C47" s="16">
        <v>1331</v>
      </c>
      <c r="D47" s="16">
        <v>2484</v>
      </c>
      <c r="E47" s="16">
        <v>851</v>
      </c>
      <c r="F47" s="16">
        <v>904</v>
      </c>
      <c r="G47" s="16">
        <v>1755</v>
      </c>
      <c r="H47" s="32">
        <f t="shared" si="14"/>
        <v>0.73807458803122294</v>
      </c>
      <c r="I47" s="32">
        <f t="shared" si="13"/>
        <v>0.67918858001502624</v>
      </c>
      <c r="J47" s="32">
        <f t="shared" si="13"/>
        <v>0.70652173913043481</v>
      </c>
      <c r="K47" s="62" t="s">
        <v>90</v>
      </c>
      <c r="L47" s="62" t="s">
        <v>91</v>
      </c>
      <c r="M47" s="63" t="s">
        <v>92</v>
      </c>
    </row>
    <row r="48" spans="1:13" ht="20.100000000000001" customHeight="1">
      <c r="A48" s="28" t="s">
        <v>22</v>
      </c>
      <c r="B48" s="16">
        <v>1628</v>
      </c>
      <c r="C48" s="16">
        <v>1762</v>
      </c>
      <c r="D48" s="16">
        <v>3390</v>
      </c>
      <c r="E48" s="16">
        <v>1047</v>
      </c>
      <c r="F48" s="16">
        <v>1077</v>
      </c>
      <c r="G48" s="16">
        <v>2124</v>
      </c>
      <c r="H48" s="32">
        <f t="shared" si="14"/>
        <v>0.64312039312039315</v>
      </c>
      <c r="I48" s="32">
        <f t="shared" si="13"/>
        <v>0.61123723041997735</v>
      </c>
      <c r="J48" s="32">
        <f t="shared" si="13"/>
        <v>0.6265486725663717</v>
      </c>
      <c r="K48" s="62" t="s">
        <v>93</v>
      </c>
      <c r="L48" s="62" t="s">
        <v>94</v>
      </c>
      <c r="M48" s="63" t="s">
        <v>95</v>
      </c>
    </row>
    <row r="49" spans="1:13" ht="20.100000000000001" customHeight="1">
      <c r="A49" s="28" t="s">
        <v>23</v>
      </c>
      <c r="B49" s="16">
        <v>475</v>
      </c>
      <c r="C49" s="16">
        <v>514</v>
      </c>
      <c r="D49" s="16">
        <v>989</v>
      </c>
      <c r="E49" s="16">
        <v>373</v>
      </c>
      <c r="F49" s="16">
        <v>406</v>
      </c>
      <c r="G49" s="16">
        <v>779</v>
      </c>
      <c r="H49" s="32">
        <f t="shared" si="14"/>
        <v>0.78526315789473689</v>
      </c>
      <c r="I49" s="32">
        <f t="shared" si="13"/>
        <v>0.78988326848249024</v>
      </c>
      <c r="J49" s="32">
        <f t="shared" si="13"/>
        <v>0.78766430738119309</v>
      </c>
      <c r="K49" s="62" t="s">
        <v>96</v>
      </c>
      <c r="L49" s="62" t="s">
        <v>97</v>
      </c>
      <c r="M49" s="63" t="s">
        <v>98</v>
      </c>
    </row>
    <row r="50" spans="1:13" ht="20.100000000000001" customHeight="1">
      <c r="A50" s="28" t="s">
        <v>24</v>
      </c>
      <c r="B50" s="16">
        <v>1855</v>
      </c>
      <c r="C50" s="16">
        <v>2049</v>
      </c>
      <c r="D50" s="16">
        <v>3904</v>
      </c>
      <c r="E50" s="16">
        <v>1152</v>
      </c>
      <c r="F50" s="16">
        <v>1208</v>
      </c>
      <c r="G50" s="16">
        <v>2360</v>
      </c>
      <c r="H50" s="32">
        <f t="shared" si="14"/>
        <v>0.62102425876010781</v>
      </c>
      <c r="I50" s="32">
        <f t="shared" si="13"/>
        <v>0.58955588091752076</v>
      </c>
      <c r="J50" s="32">
        <f t="shared" si="13"/>
        <v>0.60450819672131151</v>
      </c>
      <c r="K50" s="62" t="s">
        <v>99</v>
      </c>
      <c r="L50" s="62" t="s">
        <v>100</v>
      </c>
      <c r="M50" s="63" t="s">
        <v>101</v>
      </c>
    </row>
    <row r="51" spans="1:13" ht="20.100000000000001" customHeight="1" thickBot="1">
      <c r="A51" s="30" t="s">
        <v>25</v>
      </c>
      <c r="B51" s="16">
        <v>3076</v>
      </c>
      <c r="C51" s="16">
        <v>3346</v>
      </c>
      <c r="D51" s="16">
        <v>6422</v>
      </c>
      <c r="E51" s="16">
        <v>2106</v>
      </c>
      <c r="F51" s="16">
        <v>2121</v>
      </c>
      <c r="G51" s="16">
        <v>4227</v>
      </c>
      <c r="H51" s="32">
        <f t="shared" si="14"/>
        <v>0.68465539661898567</v>
      </c>
      <c r="I51" s="32">
        <f t="shared" si="13"/>
        <v>0.63389121338912136</v>
      </c>
      <c r="J51" s="32">
        <f t="shared" si="13"/>
        <v>0.65820616630333229</v>
      </c>
      <c r="K51" s="62" t="s">
        <v>102</v>
      </c>
      <c r="L51" s="62" t="s">
        <v>103</v>
      </c>
      <c r="M51" s="63" t="s">
        <v>104</v>
      </c>
    </row>
    <row r="52" spans="1:13" ht="20.100000000000001" customHeight="1" thickTop="1" thickBot="1">
      <c r="A52" s="50" t="s">
        <v>32</v>
      </c>
      <c r="B52" s="41">
        <f>SUM(B37:B51)</f>
        <v>45468</v>
      </c>
      <c r="C52" s="41">
        <f t="shared" ref="C52:G52" si="15">SUM(C37:C51)</f>
        <v>49923</v>
      </c>
      <c r="D52" s="41">
        <f t="shared" si="15"/>
        <v>95391</v>
      </c>
      <c r="E52" s="41">
        <f t="shared" si="15"/>
        <v>30169</v>
      </c>
      <c r="F52" s="41">
        <f t="shared" si="15"/>
        <v>30927</v>
      </c>
      <c r="G52" s="41">
        <f t="shared" si="15"/>
        <v>61096</v>
      </c>
      <c r="H52" s="42">
        <f>E52/B52</f>
        <v>0.66352159760710827</v>
      </c>
      <c r="I52" s="42">
        <f t="shared" ref="I52:J52" si="16">F52/C52</f>
        <v>0.61949402079201976</v>
      </c>
      <c r="J52" s="42">
        <f t="shared" si="16"/>
        <v>0.64047970982587454</v>
      </c>
      <c r="K52" s="66" t="s">
        <v>105</v>
      </c>
      <c r="L52" s="66" t="s">
        <v>106</v>
      </c>
      <c r="M52" s="67" t="s">
        <v>107</v>
      </c>
    </row>
    <row r="53" spans="1:13" ht="20.100000000000001" customHeight="1" thickTop="1" thickBot="1">
      <c r="A53" s="51" t="s">
        <v>49</v>
      </c>
      <c r="B53" s="52">
        <f t="shared" ref="B53:G53" si="17">B36+B52</f>
        <v>117858</v>
      </c>
      <c r="C53" s="52">
        <f t="shared" si="17"/>
        <v>131165</v>
      </c>
      <c r="D53" s="52">
        <f t="shared" si="17"/>
        <v>249023</v>
      </c>
      <c r="E53" s="52">
        <f t="shared" si="17"/>
        <v>70806</v>
      </c>
      <c r="F53" s="52">
        <f t="shared" si="17"/>
        <v>73508</v>
      </c>
      <c r="G53" s="52">
        <f t="shared" si="17"/>
        <v>144314</v>
      </c>
      <c r="H53" s="53">
        <f>E53/B53</f>
        <v>0.60077381255409057</v>
      </c>
      <c r="I53" s="53">
        <f t="shared" ref="I53:J53" si="18">F53/C53</f>
        <v>0.56042389356916855</v>
      </c>
      <c r="J53" s="53">
        <f t="shared" si="18"/>
        <v>0.57952076715805367</v>
      </c>
      <c r="K53" s="53">
        <v>0.61206875046773268</v>
      </c>
      <c r="L53" s="53">
        <v>0.5727941121474357</v>
      </c>
      <c r="M53" s="54">
        <v>0.59139234525122064</v>
      </c>
    </row>
    <row r="54" spans="1:13" ht="20.100000000000001" customHeight="1"/>
    <row r="55" spans="1:13" ht="20.100000000000001" customHeight="1"/>
  </sheetData>
  <mergeCells count="9">
    <mergeCell ref="A1:M1"/>
    <mergeCell ref="B31:D31"/>
    <mergeCell ref="E31:G31"/>
    <mergeCell ref="H31:J31"/>
    <mergeCell ref="K31:M31"/>
    <mergeCell ref="B5:D5"/>
    <mergeCell ref="E5:G5"/>
    <mergeCell ref="H5:J5"/>
    <mergeCell ref="K5:M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zoomScaleSheetLayoutView="85" workbookViewId="0">
      <selection sqref="A1:E1"/>
    </sheetView>
  </sheetViews>
  <sheetFormatPr defaultRowHeight="13.5"/>
  <cols>
    <col min="1" max="1" width="13.625" customWidth="1"/>
    <col min="2" max="8" width="15.625" customWidth="1"/>
  </cols>
  <sheetData>
    <row r="1" spans="1:11" ht="39" customHeight="1">
      <c r="A1" s="82" t="s">
        <v>42</v>
      </c>
      <c r="B1" s="82"/>
      <c r="C1" s="82"/>
      <c r="D1" s="82"/>
      <c r="E1" s="82"/>
      <c r="F1" s="14"/>
      <c r="G1" s="14"/>
      <c r="H1" s="14"/>
      <c r="I1" s="4"/>
      <c r="J1" s="4"/>
      <c r="K1" s="4"/>
    </row>
    <row r="2" spans="1:11" ht="20.10000000000000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0.100000000000001" customHeight="1" thickBot="1">
      <c r="A3" s="13" t="s">
        <v>50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0.100000000000001" customHeight="1">
      <c r="A4" s="79" t="s">
        <v>29</v>
      </c>
      <c r="B4" s="36">
        <v>1</v>
      </c>
      <c r="C4" s="36">
        <v>2</v>
      </c>
      <c r="D4" s="36">
        <v>3</v>
      </c>
      <c r="E4" s="37"/>
    </row>
    <row r="5" spans="1:11" ht="20.100000000000001" customHeight="1">
      <c r="A5" s="80"/>
      <c r="B5" s="23" t="s">
        <v>108</v>
      </c>
      <c r="C5" s="23" t="s">
        <v>46</v>
      </c>
      <c r="D5" s="23" t="s">
        <v>47</v>
      </c>
      <c r="E5" s="68"/>
    </row>
    <row r="6" spans="1:11" ht="20.100000000000001" customHeight="1">
      <c r="A6" s="81"/>
      <c r="B6" s="24" t="s">
        <v>31</v>
      </c>
      <c r="C6" s="24" t="s">
        <v>30</v>
      </c>
      <c r="D6" s="24" t="s">
        <v>48</v>
      </c>
      <c r="E6" s="69"/>
    </row>
    <row r="7" spans="1:11" ht="20.100000000000001" customHeight="1">
      <c r="A7" s="28" t="s">
        <v>8</v>
      </c>
      <c r="B7" s="18">
        <v>21180</v>
      </c>
      <c r="C7" s="18">
        <v>25975</v>
      </c>
      <c r="D7" s="18">
        <v>6325</v>
      </c>
      <c r="E7" s="35"/>
    </row>
    <row r="8" spans="1:11" ht="20.100000000000001" customHeight="1">
      <c r="A8" s="28" t="s">
        <v>9</v>
      </c>
      <c r="B8" s="18">
        <v>5856</v>
      </c>
      <c r="C8" s="18">
        <v>8942</v>
      </c>
      <c r="D8" s="18">
        <v>2284</v>
      </c>
      <c r="E8" s="35"/>
    </row>
    <row r="9" spans="1:11" ht="20.100000000000001" customHeight="1" thickBot="1">
      <c r="A9" s="28" t="s">
        <v>10</v>
      </c>
      <c r="B9" s="18">
        <v>3459</v>
      </c>
      <c r="C9" s="18">
        <v>5495</v>
      </c>
      <c r="D9" s="18">
        <v>1075</v>
      </c>
      <c r="E9" s="35"/>
    </row>
    <row r="10" spans="1:11" ht="20.100000000000001" customHeight="1" thickTop="1" thickBot="1">
      <c r="A10" s="29" t="s">
        <v>28</v>
      </c>
      <c r="B10" s="17">
        <f>SUM(B7:B9)</f>
        <v>30495</v>
      </c>
      <c r="C10" s="17">
        <f t="shared" ref="C10:D10" si="0">SUM(C7:C9)</f>
        <v>40412</v>
      </c>
      <c r="D10" s="17">
        <f t="shared" si="0"/>
        <v>9684</v>
      </c>
      <c r="E10" s="70"/>
    </row>
    <row r="11" spans="1:11" ht="20.100000000000001" customHeight="1" thickTop="1">
      <c r="A11" s="28" t="s">
        <v>11</v>
      </c>
      <c r="B11" s="18">
        <v>3334</v>
      </c>
      <c r="C11" s="18">
        <v>5698</v>
      </c>
      <c r="D11" s="18">
        <v>1028</v>
      </c>
      <c r="E11" s="35"/>
    </row>
    <row r="12" spans="1:11" ht="20.100000000000001" customHeight="1">
      <c r="A12" s="28" t="s">
        <v>12</v>
      </c>
      <c r="B12" s="18">
        <v>1243</v>
      </c>
      <c r="C12" s="18">
        <v>1273</v>
      </c>
      <c r="D12" s="18">
        <v>248</v>
      </c>
      <c r="E12" s="35"/>
    </row>
    <row r="13" spans="1:11" ht="20.100000000000001" customHeight="1">
      <c r="A13" s="28" t="s">
        <v>13</v>
      </c>
      <c r="B13" s="18">
        <v>2238</v>
      </c>
      <c r="C13" s="18">
        <v>3164</v>
      </c>
      <c r="D13" s="18">
        <v>559</v>
      </c>
      <c r="E13" s="35"/>
    </row>
    <row r="14" spans="1:11" ht="20.100000000000001" customHeight="1">
      <c r="A14" s="28" t="s">
        <v>14</v>
      </c>
      <c r="B14" s="18">
        <v>1041</v>
      </c>
      <c r="C14" s="18">
        <v>1309</v>
      </c>
      <c r="D14" s="18">
        <v>154</v>
      </c>
      <c r="E14" s="35"/>
    </row>
    <row r="15" spans="1:11" ht="20.100000000000001" customHeight="1">
      <c r="A15" s="28" t="s">
        <v>15</v>
      </c>
      <c r="B15" s="18">
        <v>954</v>
      </c>
      <c r="C15" s="18">
        <v>1405</v>
      </c>
      <c r="D15" s="18">
        <v>326</v>
      </c>
      <c r="E15" s="35"/>
    </row>
    <row r="16" spans="1:11" ht="20.100000000000001" customHeight="1">
      <c r="A16" s="28" t="s">
        <v>16</v>
      </c>
      <c r="B16" s="18">
        <v>1258</v>
      </c>
      <c r="C16" s="18">
        <v>1335</v>
      </c>
      <c r="D16" s="18">
        <v>281</v>
      </c>
      <c r="E16" s="35"/>
    </row>
    <row r="17" spans="1:5" ht="20.100000000000001" customHeight="1">
      <c r="A17" s="28" t="s">
        <v>17</v>
      </c>
      <c r="B17" s="18">
        <v>780</v>
      </c>
      <c r="C17" s="18">
        <v>966</v>
      </c>
      <c r="D17" s="18">
        <v>133</v>
      </c>
      <c r="E17" s="35"/>
    </row>
    <row r="18" spans="1:5" ht="20.100000000000001" customHeight="1">
      <c r="A18" s="28" t="s">
        <v>18</v>
      </c>
      <c r="B18" s="18">
        <v>1023</v>
      </c>
      <c r="C18" s="18">
        <v>1678</v>
      </c>
      <c r="D18" s="18">
        <v>241</v>
      </c>
      <c r="E18" s="35"/>
    </row>
    <row r="19" spans="1:5" ht="20.100000000000001" customHeight="1">
      <c r="A19" s="28" t="s">
        <v>19</v>
      </c>
      <c r="B19" s="18">
        <v>4432</v>
      </c>
      <c r="C19" s="18">
        <v>5957</v>
      </c>
      <c r="D19" s="18">
        <v>974</v>
      </c>
      <c r="E19" s="35"/>
    </row>
    <row r="20" spans="1:5" ht="20.100000000000001" customHeight="1">
      <c r="A20" s="28" t="s">
        <v>20</v>
      </c>
      <c r="B20" s="18">
        <v>1757</v>
      </c>
      <c r="C20" s="18">
        <v>3141</v>
      </c>
      <c r="D20" s="18">
        <v>339</v>
      </c>
      <c r="E20" s="35"/>
    </row>
    <row r="21" spans="1:5" ht="20.100000000000001" customHeight="1">
      <c r="A21" s="28" t="s">
        <v>21</v>
      </c>
      <c r="B21" s="18">
        <v>731</v>
      </c>
      <c r="C21" s="18">
        <v>859</v>
      </c>
      <c r="D21" s="18">
        <v>104</v>
      </c>
      <c r="E21" s="35"/>
    </row>
    <row r="22" spans="1:5" ht="20.100000000000001" customHeight="1">
      <c r="A22" s="28" t="s">
        <v>22</v>
      </c>
      <c r="B22" s="18">
        <v>788</v>
      </c>
      <c r="C22" s="18">
        <v>1124</v>
      </c>
      <c r="D22" s="18">
        <v>159</v>
      </c>
      <c r="E22" s="35"/>
    </row>
    <row r="23" spans="1:5" ht="20.100000000000001" customHeight="1">
      <c r="A23" s="28" t="s">
        <v>23</v>
      </c>
      <c r="B23" s="18">
        <v>212</v>
      </c>
      <c r="C23" s="18">
        <v>476</v>
      </c>
      <c r="D23" s="18">
        <v>58</v>
      </c>
      <c r="E23" s="35"/>
    </row>
    <row r="24" spans="1:5" ht="20.100000000000001" customHeight="1">
      <c r="A24" s="28" t="s">
        <v>24</v>
      </c>
      <c r="B24" s="18">
        <v>659</v>
      </c>
      <c r="C24" s="18">
        <v>1304</v>
      </c>
      <c r="D24" s="18">
        <v>313</v>
      </c>
      <c r="E24" s="35"/>
    </row>
    <row r="25" spans="1:5" ht="20.100000000000001" customHeight="1" thickBot="1">
      <c r="A25" s="30" t="s">
        <v>25</v>
      </c>
      <c r="B25" s="18">
        <v>1544</v>
      </c>
      <c r="C25" s="18">
        <v>2185</v>
      </c>
      <c r="D25" s="18">
        <v>403</v>
      </c>
      <c r="E25" s="35"/>
    </row>
    <row r="26" spans="1:5" ht="20.100000000000001" customHeight="1" thickTop="1" thickBot="1">
      <c r="A26" s="50" t="s">
        <v>33</v>
      </c>
      <c r="B26" s="41">
        <f>SUM(B11:B25)</f>
        <v>21994</v>
      </c>
      <c r="C26" s="41">
        <f t="shared" ref="C26:D26" si="1">SUM(C11:C25)</f>
        <v>31874</v>
      </c>
      <c r="D26" s="41">
        <f t="shared" si="1"/>
        <v>5320</v>
      </c>
      <c r="E26" s="71"/>
    </row>
    <row r="27" spans="1:5" ht="20.100000000000001" customHeight="1" thickTop="1" thickBot="1">
      <c r="A27" s="40" t="s">
        <v>49</v>
      </c>
      <c r="B27" s="55">
        <f>B10+B26</f>
        <v>52489</v>
      </c>
      <c r="C27" s="55">
        <f>C10+C26</f>
        <v>72286</v>
      </c>
      <c r="D27" s="55">
        <f>D10+D26</f>
        <v>15004</v>
      </c>
      <c r="E27" s="72"/>
    </row>
    <row r="28" spans="1:5" ht="20.100000000000001" customHeight="1" thickTop="1" thickBot="1">
      <c r="A28" s="73" t="s">
        <v>40</v>
      </c>
      <c r="B28" s="74">
        <v>62035</v>
      </c>
      <c r="C28" s="74">
        <v>92357</v>
      </c>
      <c r="D28" s="74">
        <v>18451</v>
      </c>
      <c r="E28" s="75"/>
    </row>
    <row r="29" spans="1:5" ht="20.100000000000001" customHeight="1"/>
    <row r="30" spans="1:5" ht="20.100000000000001" customHeight="1"/>
  </sheetData>
  <mergeCells count="2">
    <mergeCell ref="A4:A6"/>
    <mergeCell ref="A1:E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zoomScaleSheetLayoutView="85" workbookViewId="0">
      <selection activeCell="G2" sqref="G2"/>
    </sheetView>
  </sheetViews>
  <sheetFormatPr defaultRowHeight="13.5"/>
  <cols>
    <col min="1" max="1" width="13.625" customWidth="1"/>
    <col min="2" max="10" width="15.625" customWidth="1"/>
  </cols>
  <sheetData>
    <row r="1" spans="1:13" ht="39" customHeight="1">
      <c r="A1" s="82" t="s">
        <v>43</v>
      </c>
      <c r="B1" s="82"/>
      <c r="C1" s="82"/>
      <c r="D1" s="82"/>
      <c r="E1" s="82"/>
      <c r="F1" s="82"/>
      <c r="G1" s="82"/>
      <c r="H1" s="82"/>
      <c r="I1" s="82"/>
      <c r="J1" s="82"/>
      <c r="K1" s="4"/>
      <c r="L1" s="4"/>
      <c r="M1" s="4"/>
    </row>
    <row r="2" spans="1:13" ht="20.100000000000001" customHeight="1">
      <c r="A2" s="12"/>
      <c r="B2" s="12"/>
      <c r="C2" s="12"/>
      <c r="D2" s="12"/>
      <c r="E2" s="12"/>
      <c r="F2" s="12"/>
      <c r="G2" s="15"/>
      <c r="H2" s="15"/>
      <c r="I2" s="12"/>
      <c r="J2" s="12"/>
      <c r="K2" s="12"/>
      <c r="L2" s="12"/>
      <c r="M2" s="12"/>
    </row>
    <row r="3" spans="1:13" ht="20.100000000000001" customHeight="1" thickBot="1">
      <c r="A3" s="13" t="s">
        <v>50</v>
      </c>
      <c r="B3" s="12"/>
      <c r="C3" s="12"/>
      <c r="D3" s="12"/>
      <c r="E3" s="12"/>
      <c r="F3" s="12"/>
      <c r="G3" s="15"/>
      <c r="H3" s="15"/>
      <c r="I3" s="12"/>
      <c r="J3" s="12"/>
      <c r="K3" s="12"/>
      <c r="L3" s="12"/>
      <c r="M3" s="12"/>
    </row>
    <row r="4" spans="1:13" ht="20.100000000000001" customHeight="1">
      <c r="A4" s="83" t="s">
        <v>29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8">
        <v>9</v>
      </c>
    </row>
    <row r="5" spans="1:13" ht="20.100000000000001" customHeight="1">
      <c r="A5" s="84"/>
      <c r="B5" s="21" t="s">
        <v>34</v>
      </c>
      <c r="C5" s="22" t="s">
        <v>37</v>
      </c>
      <c r="D5" s="22" t="s">
        <v>36</v>
      </c>
      <c r="E5" s="22" t="s">
        <v>35</v>
      </c>
      <c r="F5" s="22" t="s">
        <v>38</v>
      </c>
      <c r="G5" s="22" t="s">
        <v>39</v>
      </c>
      <c r="H5" s="22" t="s">
        <v>109</v>
      </c>
      <c r="I5" s="22" t="s">
        <v>110</v>
      </c>
      <c r="J5" s="34" t="s">
        <v>111</v>
      </c>
    </row>
    <row r="6" spans="1:13" ht="20.100000000000001" customHeight="1">
      <c r="A6" s="6" t="s">
        <v>8</v>
      </c>
      <c r="B6" s="18">
        <v>246</v>
      </c>
      <c r="C6" s="18">
        <v>6043</v>
      </c>
      <c r="D6" s="18">
        <v>16923</v>
      </c>
      <c r="E6" s="18">
        <v>6044</v>
      </c>
      <c r="F6" s="18">
        <v>1319</v>
      </c>
      <c r="G6" s="18">
        <v>14686</v>
      </c>
      <c r="H6" s="18">
        <v>5302</v>
      </c>
      <c r="I6" s="18">
        <v>745</v>
      </c>
      <c r="J6" s="35">
        <v>2202</v>
      </c>
    </row>
    <row r="7" spans="1:13" ht="20.100000000000001" customHeight="1">
      <c r="A7" s="6" t="s">
        <v>9</v>
      </c>
      <c r="B7" s="18">
        <v>79</v>
      </c>
      <c r="C7" s="18">
        <v>2131</v>
      </c>
      <c r="D7" s="18">
        <v>5584</v>
      </c>
      <c r="E7" s="18">
        <v>2165</v>
      </c>
      <c r="F7" s="18">
        <v>357</v>
      </c>
      <c r="G7" s="18">
        <v>4230</v>
      </c>
      <c r="H7" s="18">
        <v>1651</v>
      </c>
      <c r="I7" s="18">
        <v>248</v>
      </c>
      <c r="J7" s="35">
        <v>717</v>
      </c>
    </row>
    <row r="8" spans="1:13" ht="20.100000000000001" customHeight="1" thickBot="1">
      <c r="A8" s="9" t="s">
        <v>10</v>
      </c>
      <c r="B8" s="18">
        <v>31</v>
      </c>
      <c r="C8" s="18">
        <v>997</v>
      </c>
      <c r="D8" s="18">
        <v>3485</v>
      </c>
      <c r="E8" s="18">
        <v>1090</v>
      </c>
      <c r="F8" s="18">
        <v>219</v>
      </c>
      <c r="G8" s="18">
        <v>2666</v>
      </c>
      <c r="H8" s="18">
        <v>901</v>
      </c>
      <c r="I8" s="18">
        <v>147</v>
      </c>
      <c r="J8" s="35">
        <v>393</v>
      </c>
    </row>
    <row r="9" spans="1:13" ht="20.100000000000001" customHeight="1" thickTop="1" thickBot="1">
      <c r="A9" s="11" t="s">
        <v>28</v>
      </c>
      <c r="B9" s="19">
        <f>SUM(B6:B8)</f>
        <v>356</v>
      </c>
      <c r="C9" s="19">
        <f t="shared" ref="C9:J9" si="0">SUM(C6:C8)</f>
        <v>9171</v>
      </c>
      <c r="D9" s="19">
        <f t="shared" si="0"/>
        <v>25992</v>
      </c>
      <c r="E9" s="19">
        <f t="shared" si="0"/>
        <v>9299</v>
      </c>
      <c r="F9" s="19">
        <f t="shared" si="0"/>
        <v>1895</v>
      </c>
      <c r="G9" s="19">
        <f t="shared" ref="G9:H9" si="1">SUM(G6:G8)</f>
        <v>21582</v>
      </c>
      <c r="H9" s="19">
        <f t="shared" si="1"/>
        <v>7854</v>
      </c>
      <c r="I9" s="19">
        <f t="shared" si="0"/>
        <v>1140</v>
      </c>
      <c r="J9" s="20">
        <f t="shared" si="0"/>
        <v>3312</v>
      </c>
    </row>
    <row r="10" spans="1:13" ht="20.100000000000001" customHeight="1" thickTop="1">
      <c r="A10" s="10" t="s">
        <v>11</v>
      </c>
      <c r="B10" s="18">
        <v>51</v>
      </c>
      <c r="C10" s="18">
        <v>886</v>
      </c>
      <c r="D10" s="18">
        <v>3948</v>
      </c>
      <c r="E10" s="18">
        <v>1055</v>
      </c>
      <c r="F10" s="18">
        <v>217</v>
      </c>
      <c r="G10" s="18">
        <v>2398</v>
      </c>
      <c r="H10" s="18">
        <v>879</v>
      </c>
      <c r="I10" s="18">
        <v>143</v>
      </c>
      <c r="J10" s="35">
        <v>426</v>
      </c>
    </row>
    <row r="11" spans="1:13" ht="20.100000000000001" customHeight="1">
      <c r="A11" s="6" t="s">
        <v>12</v>
      </c>
      <c r="B11" s="18">
        <v>12</v>
      </c>
      <c r="C11" s="18">
        <v>276</v>
      </c>
      <c r="D11" s="18">
        <v>886</v>
      </c>
      <c r="E11" s="18">
        <v>251</v>
      </c>
      <c r="F11" s="18">
        <v>289</v>
      </c>
      <c r="G11" s="18">
        <v>815</v>
      </c>
      <c r="H11" s="18">
        <v>143</v>
      </c>
      <c r="I11" s="18">
        <v>25</v>
      </c>
      <c r="J11" s="35">
        <v>68</v>
      </c>
    </row>
    <row r="12" spans="1:13" ht="20.100000000000001" customHeight="1">
      <c r="A12" s="6" t="s">
        <v>13</v>
      </c>
      <c r="B12" s="18">
        <v>72</v>
      </c>
      <c r="C12" s="18">
        <v>518</v>
      </c>
      <c r="D12" s="18">
        <v>1949</v>
      </c>
      <c r="E12" s="18">
        <v>756</v>
      </c>
      <c r="F12" s="18">
        <v>195</v>
      </c>
      <c r="G12" s="18">
        <v>1668</v>
      </c>
      <c r="H12" s="18">
        <v>467</v>
      </c>
      <c r="I12" s="18">
        <v>58</v>
      </c>
      <c r="J12" s="35">
        <v>249</v>
      </c>
    </row>
    <row r="13" spans="1:13" ht="20.100000000000001" customHeight="1">
      <c r="A13" s="6" t="s">
        <v>14</v>
      </c>
      <c r="B13" s="18">
        <v>22</v>
      </c>
      <c r="C13" s="18">
        <v>158</v>
      </c>
      <c r="D13" s="18">
        <v>876</v>
      </c>
      <c r="E13" s="18">
        <v>223</v>
      </c>
      <c r="F13" s="18">
        <v>120</v>
      </c>
      <c r="G13" s="18">
        <v>835</v>
      </c>
      <c r="H13" s="18">
        <v>157</v>
      </c>
      <c r="I13" s="18">
        <v>28</v>
      </c>
      <c r="J13" s="35">
        <v>102</v>
      </c>
    </row>
    <row r="14" spans="1:13" ht="20.100000000000001" customHeight="1">
      <c r="A14" s="6" t="s">
        <v>15</v>
      </c>
      <c r="B14" s="18">
        <v>10</v>
      </c>
      <c r="C14" s="18">
        <v>335</v>
      </c>
      <c r="D14" s="18">
        <v>902</v>
      </c>
      <c r="E14" s="18">
        <v>354</v>
      </c>
      <c r="F14" s="18">
        <v>118</v>
      </c>
      <c r="G14" s="18">
        <v>678</v>
      </c>
      <c r="H14" s="18">
        <v>180</v>
      </c>
      <c r="I14" s="18">
        <v>33</v>
      </c>
      <c r="J14" s="35">
        <v>116</v>
      </c>
    </row>
    <row r="15" spans="1:13" ht="20.100000000000001" customHeight="1">
      <c r="A15" s="6" t="s">
        <v>16</v>
      </c>
      <c r="B15" s="18">
        <v>13</v>
      </c>
      <c r="C15" s="18">
        <v>338</v>
      </c>
      <c r="D15" s="18">
        <v>984</v>
      </c>
      <c r="E15" s="18">
        <v>198</v>
      </c>
      <c r="F15" s="18">
        <v>44</v>
      </c>
      <c r="G15" s="18">
        <v>911</v>
      </c>
      <c r="H15" s="18">
        <v>186</v>
      </c>
      <c r="I15" s="18">
        <v>40</v>
      </c>
      <c r="J15" s="35">
        <v>126</v>
      </c>
    </row>
    <row r="16" spans="1:13" ht="20.100000000000001" customHeight="1">
      <c r="A16" s="6" t="s">
        <v>17</v>
      </c>
      <c r="B16" s="18">
        <v>13</v>
      </c>
      <c r="C16" s="18">
        <v>144</v>
      </c>
      <c r="D16" s="18">
        <v>632</v>
      </c>
      <c r="E16" s="18">
        <v>216</v>
      </c>
      <c r="F16" s="18">
        <v>87</v>
      </c>
      <c r="G16" s="18">
        <v>612</v>
      </c>
      <c r="H16" s="18">
        <v>97</v>
      </c>
      <c r="I16" s="18">
        <v>17</v>
      </c>
      <c r="J16" s="35">
        <v>59</v>
      </c>
    </row>
    <row r="17" spans="1:10" ht="20.100000000000001" customHeight="1">
      <c r="A17" s="6" t="s">
        <v>18</v>
      </c>
      <c r="B17" s="18">
        <v>15</v>
      </c>
      <c r="C17" s="18">
        <v>228</v>
      </c>
      <c r="D17" s="18">
        <v>1227</v>
      </c>
      <c r="E17" s="18">
        <v>208</v>
      </c>
      <c r="F17" s="18">
        <v>74</v>
      </c>
      <c r="G17" s="18">
        <v>788</v>
      </c>
      <c r="H17" s="18">
        <v>231</v>
      </c>
      <c r="I17" s="18">
        <v>24</v>
      </c>
      <c r="J17" s="35">
        <v>108</v>
      </c>
    </row>
    <row r="18" spans="1:10" ht="20.100000000000001" customHeight="1">
      <c r="A18" s="6" t="s">
        <v>19</v>
      </c>
      <c r="B18" s="18">
        <v>57</v>
      </c>
      <c r="C18" s="18">
        <v>920</v>
      </c>
      <c r="D18" s="18">
        <v>4307</v>
      </c>
      <c r="E18" s="18">
        <v>1050</v>
      </c>
      <c r="F18" s="18">
        <v>537</v>
      </c>
      <c r="G18" s="18">
        <v>3119</v>
      </c>
      <c r="H18" s="18">
        <v>850</v>
      </c>
      <c r="I18" s="18">
        <v>149</v>
      </c>
      <c r="J18" s="35">
        <v>467</v>
      </c>
    </row>
    <row r="19" spans="1:10" ht="20.100000000000001" customHeight="1">
      <c r="A19" s="6" t="s">
        <v>20</v>
      </c>
      <c r="B19" s="18">
        <v>29</v>
      </c>
      <c r="C19" s="18">
        <v>354</v>
      </c>
      <c r="D19" s="18">
        <v>2154</v>
      </c>
      <c r="E19" s="18">
        <v>525</v>
      </c>
      <c r="F19" s="18">
        <v>120</v>
      </c>
      <c r="G19" s="18">
        <v>1382</v>
      </c>
      <c r="H19" s="18">
        <v>328</v>
      </c>
      <c r="I19" s="18">
        <v>57</v>
      </c>
      <c r="J19" s="35">
        <v>201</v>
      </c>
    </row>
    <row r="20" spans="1:10" ht="20.100000000000001" customHeight="1">
      <c r="A20" s="6" t="s">
        <v>21</v>
      </c>
      <c r="B20" s="18">
        <v>8</v>
      </c>
      <c r="C20" s="18">
        <v>91</v>
      </c>
      <c r="D20" s="18">
        <v>569</v>
      </c>
      <c r="E20" s="18">
        <v>198</v>
      </c>
      <c r="F20" s="18">
        <v>98</v>
      </c>
      <c r="G20" s="18">
        <v>535</v>
      </c>
      <c r="H20" s="18">
        <v>111</v>
      </c>
      <c r="I20" s="18">
        <v>19</v>
      </c>
      <c r="J20" s="35">
        <v>60</v>
      </c>
    </row>
    <row r="21" spans="1:10" ht="20.100000000000001" customHeight="1">
      <c r="A21" s="6" t="s">
        <v>22</v>
      </c>
      <c r="B21" s="18">
        <v>12</v>
      </c>
      <c r="C21" s="18">
        <v>141</v>
      </c>
      <c r="D21" s="18">
        <v>786</v>
      </c>
      <c r="E21" s="18">
        <v>174</v>
      </c>
      <c r="F21" s="18">
        <v>43</v>
      </c>
      <c r="G21" s="18">
        <v>651</v>
      </c>
      <c r="H21" s="18">
        <v>176</v>
      </c>
      <c r="I21" s="18">
        <v>19</v>
      </c>
      <c r="J21" s="35">
        <v>67</v>
      </c>
    </row>
    <row r="22" spans="1:10" ht="20.100000000000001" customHeight="1">
      <c r="A22" s="6" t="s">
        <v>23</v>
      </c>
      <c r="B22" s="18">
        <v>10</v>
      </c>
      <c r="C22" s="18">
        <v>51</v>
      </c>
      <c r="D22" s="18">
        <v>312</v>
      </c>
      <c r="E22" s="18">
        <v>118</v>
      </c>
      <c r="F22" s="18">
        <v>27</v>
      </c>
      <c r="G22" s="18">
        <v>150</v>
      </c>
      <c r="H22" s="18">
        <v>33</v>
      </c>
      <c r="I22" s="18">
        <v>12</v>
      </c>
      <c r="J22" s="35">
        <v>36</v>
      </c>
    </row>
    <row r="23" spans="1:10" ht="20.100000000000001" customHeight="1">
      <c r="A23" s="6" t="s">
        <v>24</v>
      </c>
      <c r="B23" s="18">
        <v>22</v>
      </c>
      <c r="C23" s="18">
        <v>324</v>
      </c>
      <c r="D23" s="18">
        <v>863</v>
      </c>
      <c r="E23" s="18">
        <v>215</v>
      </c>
      <c r="F23" s="18">
        <v>37</v>
      </c>
      <c r="G23" s="18">
        <v>532</v>
      </c>
      <c r="H23" s="18">
        <v>177</v>
      </c>
      <c r="I23" s="18">
        <v>30</v>
      </c>
      <c r="J23" s="35">
        <v>79</v>
      </c>
    </row>
    <row r="24" spans="1:10" ht="20.100000000000001" customHeight="1" thickBot="1">
      <c r="A24" s="9" t="s">
        <v>25</v>
      </c>
      <c r="B24" s="18">
        <v>17</v>
      </c>
      <c r="C24" s="18">
        <v>383</v>
      </c>
      <c r="D24" s="18">
        <v>1485</v>
      </c>
      <c r="E24" s="18">
        <v>458</v>
      </c>
      <c r="F24" s="18">
        <v>78</v>
      </c>
      <c r="G24" s="18">
        <v>1118</v>
      </c>
      <c r="H24" s="18">
        <v>368</v>
      </c>
      <c r="I24" s="18">
        <v>34</v>
      </c>
      <c r="J24" s="35">
        <v>161</v>
      </c>
    </row>
    <row r="25" spans="1:10" ht="20.100000000000001" customHeight="1" thickTop="1" thickBot="1">
      <c r="A25" s="56" t="s">
        <v>32</v>
      </c>
      <c r="B25" s="57">
        <f>SUM(B10:B24)</f>
        <v>363</v>
      </c>
      <c r="C25" s="57">
        <f t="shared" ref="C25:J25" si="2">SUM(C10:C24)</f>
        <v>5147</v>
      </c>
      <c r="D25" s="57">
        <f t="shared" si="2"/>
        <v>21880</v>
      </c>
      <c r="E25" s="57">
        <f t="shared" si="2"/>
        <v>5999</v>
      </c>
      <c r="F25" s="57">
        <f t="shared" si="2"/>
        <v>2084</v>
      </c>
      <c r="G25" s="57">
        <f t="shared" si="2"/>
        <v>16192</v>
      </c>
      <c r="H25" s="57">
        <f t="shared" si="2"/>
        <v>4383</v>
      </c>
      <c r="I25" s="57">
        <f t="shared" si="2"/>
        <v>688</v>
      </c>
      <c r="J25" s="58">
        <f t="shared" si="2"/>
        <v>2325</v>
      </c>
    </row>
    <row r="26" spans="1:10" ht="20.100000000000001" customHeight="1" thickTop="1" thickBot="1">
      <c r="A26" s="59" t="s">
        <v>49</v>
      </c>
      <c r="B26" s="60">
        <f t="shared" ref="B26:J26" si="3">B9+B25</f>
        <v>719</v>
      </c>
      <c r="C26" s="60">
        <f t="shared" si="3"/>
        <v>14318</v>
      </c>
      <c r="D26" s="60">
        <f t="shared" si="3"/>
        <v>47872</v>
      </c>
      <c r="E26" s="60">
        <f t="shared" si="3"/>
        <v>15298</v>
      </c>
      <c r="F26" s="60">
        <f t="shared" si="3"/>
        <v>3979</v>
      </c>
      <c r="G26" s="60">
        <f t="shared" si="3"/>
        <v>37774</v>
      </c>
      <c r="H26" s="60">
        <f t="shared" si="3"/>
        <v>12237</v>
      </c>
      <c r="I26" s="60">
        <f t="shared" si="3"/>
        <v>1828</v>
      </c>
      <c r="J26" s="61">
        <f t="shared" si="3"/>
        <v>5637</v>
      </c>
    </row>
    <row r="27" spans="1:10" ht="20.100000000000001" customHeight="1"/>
    <row r="28" spans="1:10" ht="20.100000000000001" customHeight="1"/>
    <row r="29" spans="1:10" ht="20.100000000000001" customHeight="1"/>
  </sheetData>
  <mergeCells count="2">
    <mergeCell ref="A1:J1"/>
    <mergeCell ref="A4:A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投票結果</vt:lpstr>
      <vt:lpstr>開票結果（小選挙区）</vt:lpstr>
      <vt:lpstr>開票結果（比例代表）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055851</dc:creator>
  <cp:lastModifiedBy> </cp:lastModifiedBy>
  <cp:lastPrinted>2015-02-05T01:19:39Z</cp:lastPrinted>
  <dcterms:created xsi:type="dcterms:W3CDTF">2011-08-10T06:03:39Z</dcterms:created>
  <dcterms:modified xsi:type="dcterms:W3CDTF">2015-02-05T08:43:29Z</dcterms:modified>
</cp:coreProperties>
</file>