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_市町村係\R4年度市町村係共有\041選挙\【R5】統一地方選挙\01 総括・管理一般\00.管理一般\03_ホームページ作成\02選挙結果掲載時\"/>
    </mc:Choice>
  </mc:AlternateContent>
  <bookViews>
    <workbookView xWindow="0" yWindow="0" windowWidth="28800" windowHeight="12370"/>
  </bookViews>
  <sheets>
    <sheet name="投票結果" sheetId="1" r:id="rId1"/>
    <sheet name="開票結果" sheetId="2" r:id="rId2"/>
  </sheets>
  <definedNames>
    <definedName name="_xlnm.Print_Area" localSheetId="1">開票結果!$A$1:$F$34</definedName>
    <definedName name="_xlnm.Print_Area" localSheetId="0">投票結果!$A$1:$M$57</definedName>
  </definedNames>
  <calcPr calcId="162913"/>
</workbook>
</file>

<file path=xl/calcChain.xml><?xml version="1.0" encoding="utf-8"?>
<calcChain xmlns="http://schemas.openxmlformats.org/spreadsheetml/2006/main">
  <c r="E27" i="2" l="1"/>
  <c r="D27" i="2"/>
  <c r="E11" i="2"/>
  <c r="D11" i="2"/>
  <c r="E28" i="2" l="1"/>
  <c r="D28" i="2"/>
  <c r="C27" i="2"/>
  <c r="B27" i="2"/>
  <c r="F26" i="1"/>
  <c r="E26" i="1"/>
  <c r="C26" i="1"/>
  <c r="B26" i="1"/>
  <c r="D13" i="1"/>
  <c r="D18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25" i="1"/>
  <c r="D24" i="1"/>
  <c r="D23" i="1"/>
  <c r="D22" i="1"/>
  <c r="D21" i="1"/>
  <c r="D20" i="1"/>
  <c r="D19" i="1"/>
  <c r="J19" i="1" s="1"/>
  <c r="D17" i="1"/>
  <c r="D16" i="1"/>
  <c r="D15" i="1"/>
  <c r="D14" i="1"/>
  <c r="J14" i="1" s="1"/>
  <c r="D12" i="1"/>
  <c r="D11" i="1"/>
  <c r="H8" i="1"/>
  <c r="I9" i="1"/>
  <c r="H9" i="1"/>
  <c r="I8" i="1"/>
  <c r="G9" i="1"/>
  <c r="G8" i="1"/>
  <c r="D8" i="1"/>
  <c r="I7" i="1"/>
  <c r="H7" i="1"/>
  <c r="G7" i="1"/>
  <c r="J7" i="1" s="1"/>
  <c r="J12" i="1" l="1"/>
  <c r="I26" i="1"/>
  <c r="J23" i="1"/>
  <c r="J16" i="1"/>
  <c r="H26" i="1"/>
  <c r="D26" i="1"/>
  <c r="J11" i="1"/>
  <c r="J21" i="1"/>
  <c r="J8" i="1"/>
  <c r="G26" i="1"/>
  <c r="J20" i="1"/>
  <c r="J13" i="1"/>
  <c r="J25" i="1"/>
  <c r="J24" i="1"/>
  <c r="J22" i="1"/>
  <c r="J18" i="1"/>
  <c r="J17" i="1"/>
  <c r="J15" i="1"/>
  <c r="J9" i="1"/>
  <c r="J26" i="1" l="1"/>
  <c r="B11" i="2"/>
  <c r="B28" i="2" s="1"/>
  <c r="G10" i="1"/>
  <c r="G27" i="1" s="1"/>
  <c r="F10" i="1"/>
  <c r="F27" i="1" s="1"/>
  <c r="E10" i="1"/>
  <c r="E27" i="1" s="1"/>
  <c r="B10" i="1"/>
  <c r="B27" i="1" s="1"/>
  <c r="C10" i="1"/>
  <c r="C27" i="1" s="1"/>
  <c r="D10" i="1"/>
  <c r="D27" i="1" s="1"/>
  <c r="C11" i="2"/>
  <c r="C28" i="2" s="1"/>
  <c r="J27" i="1" l="1"/>
  <c r="I10" i="1"/>
  <c r="H27" i="1"/>
  <c r="I27" i="1"/>
  <c r="J10" i="1"/>
  <c r="H10" i="1"/>
</calcChain>
</file>

<file path=xl/sharedStrings.xml><?xml version="1.0" encoding="utf-8"?>
<sst xmlns="http://schemas.openxmlformats.org/spreadsheetml/2006/main" count="388" uniqueCount="52">
  <si>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</si>
  <si>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</si>
  <si>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</si>
  <si>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</si>
  <si>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</si>
  <si>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</si>
  <si>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</si>
  <si>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</si>
  <si>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</si>
  <si>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</si>
  <si>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</si>
  <si>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</si>
  <si>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</si>
  <si>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</si>
  <si>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</si>
  <si>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</si>
  <si>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</si>
  <si>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</si>
  <si>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</si>
  <si>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</si>
  <si>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</si>
  <si>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</si>
  <si>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</si>
  <si>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</si>
  <si>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</si>
  <si>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</si>
  <si>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町村計</t>
    <rPh sb="0" eb="2">
      <t>チョウソン</t>
    </rPh>
    <phoneticPr fontId="1"/>
  </si>
  <si>
    <t>市計</t>
    <rPh sb="0" eb="1">
      <t>シ</t>
    </rPh>
    <rPh sb="1" eb="2">
      <t>ケイ</t>
    </rPh>
    <phoneticPr fontId="1"/>
  </si>
  <si>
    <t>市町村名</t>
    <phoneticPr fontId="1"/>
  </si>
  <si>
    <t>町村計</t>
    <rPh sb="0" eb="2">
      <t>チョウソン</t>
    </rPh>
    <rPh sb="2" eb="3">
      <t>ケイ</t>
    </rPh>
    <phoneticPr fontId="1"/>
  </si>
  <si>
    <t>(無所属)</t>
  </si>
  <si>
    <t>市 計</t>
  </si>
  <si>
    <t>市町村名</t>
    <rPh sb="0" eb="3">
      <t>シチョウソン</t>
    </rPh>
    <rPh sb="3" eb="4">
      <t>メイ</t>
    </rPh>
    <phoneticPr fontId="1"/>
  </si>
  <si>
    <t>オホーツク計</t>
    <rPh sb="5" eb="6">
      <t>ケイ</t>
    </rPh>
    <phoneticPr fontId="1"/>
  </si>
  <si>
    <t>－</t>
    <phoneticPr fontId="1"/>
  </si>
  <si>
    <t>北海道知事選挙及び北海道議会議員選挙 投票結果（市町村別内訳）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4" eb="16">
      <t>ギイン</t>
    </rPh>
    <rPh sb="16" eb="18">
      <t>センキョ</t>
    </rPh>
    <rPh sb="19" eb="21">
      <t>トウヒョウ</t>
    </rPh>
    <rPh sb="21" eb="23">
      <t>ケッカ</t>
    </rPh>
    <rPh sb="24" eb="27">
      <t>シチョウソン</t>
    </rPh>
    <rPh sb="27" eb="28">
      <t>ベツ</t>
    </rPh>
    <rPh sb="28" eb="30">
      <t>ウチワケ</t>
    </rPh>
    <phoneticPr fontId="2"/>
  </si>
  <si>
    <t>【北海道知事選挙】</t>
    <rPh sb="1" eb="4">
      <t>ホッカイドウ</t>
    </rPh>
    <rPh sb="4" eb="6">
      <t>チジ</t>
    </rPh>
    <rPh sb="6" eb="8">
      <t>センキョ</t>
    </rPh>
    <phoneticPr fontId="1"/>
  </si>
  <si>
    <t>【北海道議会議員選挙】</t>
    <rPh sb="1" eb="4">
      <t>ホッカイドウ</t>
    </rPh>
    <rPh sb="4" eb="6">
      <t>ギカイ</t>
    </rPh>
    <rPh sb="6" eb="8">
      <t>ギイン</t>
    </rPh>
    <rPh sb="8" eb="10">
      <t>センキョ</t>
    </rPh>
    <phoneticPr fontId="1"/>
  </si>
  <si>
    <t>北海道知事選挙及び北海道議会議員選挙　候補者別得票数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5" eb="16">
      <t>イン</t>
    </rPh>
    <rPh sb="16" eb="18">
      <t>センキョ</t>
    </rPh>
    <rPh sb="19" eb="21">
      <t>コウホ</t>
    </rPh>
    <rPh sb="21" eb="22">
      <t>シャ</t>
    </rPh>
    <rPh sb="22" eb="23">
      <t>ベツ</t>
    </rPh>
    <rPh sb="23" eb="26">
      <t>トクヒョウスウ</t>
    </rPh>
    <phoneticPr fontId="2"/>
  </si>
  <si>
    <t>－</t>
  </si>
  <si>
    <t>（再掲）オホーツク東地域</t>
    <rPh sb="1" eb="3">
      <t>サイケイ</t>
    </rPh>
    <rPh sb="9" eb="10">
      <t>ヒガシ</t>
    </rPh>
    <rPh sb="10" eb="12">
      <t>チイキ</t>
    </rPh>
    <phoneticPr fontId="1"/>
  </si>
  <si>
    <t>（再掲）オホーツク西地域</t>
    <rPh sb="1" eb="3">
      <t>サイケイ</t>
    </rPh>
    <rPh sb="9" eb="10">
      <t>ニシ</t>
    </rPh>
    <rPh sb="10" eb="12">
      <t>チイキ</t>
    </rPh>
    <phoneticPr fontId="1"/>
  </si>
  <si>
    <t>－</t>
    <phoneticPr fontId="1"/>
  </si>
  <si>
    <t>鈴木　直道</t>
    <rPh sb="0" eb="2">
      <t>スズキ</t>
    </rPh>
    <rPh sb="3" eb="5">
      <t>ナオミチ</t>
    </rPh>
    <phoneticPr fontId="1"/>
  </si>
  <si>
    <t>　選挙期日　令和５年４月９日</t>
    <rPh sb="1" eb="3">
      <t>センキョ</t>
    </rPh>
    <rPh sb="3" eb="5">
      <t>キジツ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phoneticPr fontId="1"/>
  </si>
  <si>
    <t>－</t>
    <phoneticPr fontId="1"/>
  </si>
  <si>
    <t>※オホーツク東地域選挙区、オホーツク西地域選挙区及び網走市選挙区は前回無投票</t>
    <rPh sb="6" eb="7">
      <t>ヒガシ</t>
    </rPh>
    <rPh sb="7" eb="9">
      <t>チイキ</t>
    </rPh>
    <rPh sb="9" eb="12">
      <t>センキョク</t>
    </rPh>
    <rPh sb="18" eb="19">
      <t>ニシ</t>
    </rPh>
    <rPh sb="19" eb="21">
      <t>チイキ</t>
    </rPh>
    <rPh sb="21" eb="24">
      <t>センキョク</t>
    </rPh>
    <rPh sb="24" eb="25">
      <t>オヨ</t>
    </rPh>
    <rPh sb="26" eb="29">
      <t>アバシリシ</t>
    </rPh>
    <rPh sb="29" eb="32">
      <t>センキョク</t>
    </rPh>
    <rPh sb="33" eb="35">
      <t>ゼンカイ</t>
    </rPh>
    <rPh sb="35" eb="38">
      <t>ムトウヒョウ</t>
    </rPh>
    <phoneticPr fontId="1"/>
  </si>
  <si>
    <t>門別　よしお</t>
    <rPh sb="0" eb="2">
      <t>モンベツ</t>
    </rPh>
    <phoneticPr fontId="1"/>
  </si>
  <si>
    <t>池田　まき</t>
    <rPh sb="0" eb="2">
      <t>イケダ</t>
    </rPh>
    <phoneticPr fontId="1"/>
  </si>
  <si>
    <t>三原　大輔</t>
    <rPh sb="0" eb="2">
      <t>ミハラ</t>
    </rPh>
    <rPh sb="3" eb="5">
      <t>ダイスケ</t>
    </rPh>
    <phoneticPr fontId="1"/>
  </si>
  <si>
    <t>※管内全選挙区（４選挙区）無投票</t>
    <rPh sb="1" eb="3">
      <t>カンナイ</t>
    </rPh>
    <rPh sb="3" eb="4">
      <t>ゼン</t>
    </rPh>
    <rPh sb="4" eb="7">
      <t>センキョク</t>
    </rPh>
    <rPh sb="9" eb="12">
      <t>センキョク</t>
    </rPh>
    <rPh sb="13" eb="16">
      <t>ムトウヒョウ</t>
    </rPh>
    <phoneticPr fontId="1"/>
  </si>
  <si>
    <t>※今回は管内全選挙区（４選挙区）で無投票</t>
    <rPh sb="1" eb="3">
      <t>コンカイ</t>
    </rPh>
    <rPh sb="4" eb="6">
      <t>カンナイ</t>
    </rPh>
    <rPh sb="6" eb="7">
      <t>ゼン</t>
    </rPh>
    <rPh sb="7" eb="10">
      <t>センキョク</t>
    </rPh>
    <rPh sb="12" eb="15">
      <t>センキョク</t>
    </rPh>
    <rPh sb="17" eb="20">
      <t>ムトウヒョウ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</si>
</sst>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%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3333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10" fontId="9" fillId="2" borderId="4" xfId="0" applyNumberFormat="1" applyFont="1" applyFill="1" applyBorder="1" applyAlignment="1">
      <alignment horizontal="right" vertical="center" wrapText="1"/>
    </xf>
    <xf numFmtId="10" fontId="9" fillId="2" borderId="20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 wrapText="1"/>
    </xf>
    <xf numFmtId="3" fontId="9" fillId="2" borderId="24" xfId="0" applyNumberFormat="1" applyFont="1" applyFill="1" applyBorder="1">
      <alignment vertical="center"/>
    </xf>
    <xf numFmtId="10" fontId="9" fillId="2" borderId="24" xfId="0" applyNumberFormat="1" applyFont="1" applyFill="1" applyBorder="1">
      <alignment vertical="center"/>
    </xf>
    <xf numFmtId="10" fontId="9" fillId="2" borderId="25" xfId="0" applyNumberFormat="1" applyFont="1" applyFill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0" fontId="9" fillId="2" borderId="39" xfId="0" applyNumberFormat="1" applyFont="1" applyFill="1" applyBorder="1" applyAlignment="1">
      <alignment horizontal="center" vertical="center" wrapText="1"/>
    </xf>
    <xf numFmtId="10" fontId="9" fillId="2" borderId="40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2" borderId="42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9" fillId="2" borderId="20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176" fontId="9" fillId="2" borderId="3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0" fontId="9" fillId="2" borderId="46" xfId="0" applyNumberFormat="1" applyFont="1" applyFill="1" applyBorder="1" applyAlignment="1">
      <alignment horizontal="center" vertical="center"/>
    </xf>
    <xf numFmtId="10" fontId="9" fillId="2" borderId="47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3" fontId="9" fillId="2" borderId="26" xfId="0" applyNumberFormat="1" applyFont="1" applyFill="1" applyBorder="1" applyAlignment="1">
      <alignment horizontal="center" vertical="center"/>
    </xf>
    <xf numFmtId="10" fontId="9" fillId="2" borderId="26" xfId="0" applyNumberFormat="1" applyFont="1" applyFill="1" applyBorder="1" applyAlignment="1">
      <alignment horizontal="center" vertical="center"/>
    </xf>
    <xf numFmtId="10" fontId="9" fillId="2" borderId="36" xfId="0" applyNumberFormat="1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3" fontId="11" fillId="0" borderId="51" xfId="0" applyNumberFormat="1" applyFont="1" applyBorder="1" applyAlignment="1">
      <alignment horizontal="right" vertical="center"/>
    </xf>
    <xf numFmtId="3" fontId="9" fillId="2" borderId="52" xfId="0" applyNumberFormat="1" applyFont="1" applyFill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/>
    </xf>
    <xf numFmtId="3" fontId="11" fillId="2" borderId="54" xfId="0" applyNumberFormat="1" applyFont="1" applyFill="1" applyBorder="1" applyAlignment="1">
      <alignment horizontal="right" vertical="center"/>
    </xf>
    <xf numFmtId="3" fontId="9" fillId="2" borderId="55" xfId="0" applyNumberFormat="1" applyFont="1" applyFill="1" applyBorder="1">
      <alignment vertical="center"/>
    </xf>
    <xf numFmtId="3" fontId="9" fillId="2" borderId="56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9" fillId="2" borderId="5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topLeftCell="A16" zoomScale="85" zoomScaleNormal="85" zoomScaleSheetLayoutView="85" workbookViewId="0">
      <selection activeCell="E36" sqref="E36"/>
    </sheetView>
  </sheetViews>
  <sheetFormatPr defaultRowHeight="13" x14ac:dyDescent="0.2"/>
  <cols>
    <col min="1" max="1" width="19.36328125" customWidth="1"/>
    <col min="2" max="13" width="9.08984375" bestFit="1" customWidth="1"/>
  </cols>
  <sheetData>
    <row r="1" spans="1:13" ht="30" customHeight="1" x14ac:dyDescent="0.2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0.149999999999999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 x14ac:dyDescent="0.2">
      <c r="A3" s="9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49999999999999" customHeight="1" thickBot="1" x14ac:dyDescent="0.25">
      <c r="A4" s="3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5" customHeight="1" x14ac:dyDescent="0.2">
      <c r="A5" s="13" t="s">
        <v>0</v>
      </c>
      <c r="B5" s="93" t="s">
        <v>1</v>
      </c>
      <c r="C5" s="93"/>
      <c r="D5" s="93"/>
      <c r="E5" s="93" t="s">
        <v>2</v>
      </c>
      <c r="F5" s="93"/>
      <c r="G5" s="93"/>
      <c r="H5" s="93" t="s">
        <v>3</v>
      </c>
      <c r="I5" s="93"/>
      <c r="J5" s="93"/>
      <c r="K5" s="93" t="s">
        <v>4</v>
      </c>
      <c r="L5" s="93"/>
      <c r="M5" s="94"/>
    </row>
    <row r="6" spans="1:13" ht="25" customHeight="1" x14ac:dyDescent="0.2">
      <c r="A6" s="14" t="s">
        <v>28</v>
      </c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  <c r="H6" s="15" t="s">
        <v>5</v>
      </c>
      <c r="I6" s="15" t="s">
        <v>6</v>
      </c>
      <c r="J6" s="15" t="s">
        <v>7</v>
      </c>
      <c r="K6" s="15" t="s">
        <v>5</v>
      </c>
      <c r="L6" s="15" t="s">
        <v>6</v>
      </c>
      <c r="M6" s="16" t="s">
        <v>7</v>
      </c>
    </row>
    <row r="7" spans="1:13" ht="20.149999999999999" customHeight="1" x14ac:dyDescent="0.2">
      <c r="A7" s="17" t="s">
        <v>8</v>
      </c>
      <c r="B7" s="12">
        <v>45181</v>
      </c>
      <c r="C7" s="12">
        <v>51252</v>
      </c>
      <c r="D7" s="12">
        <v>96433</v>
      </c>
      <c r="E7" s="12">
        <v>19270</v>
      </c>
      <c r="F7" s="12">
        <v>22042</v>
      </c>
      <c r="G7" s="12">
        <f>SUM(E7:F7)</f>
        <v>41312</v>
      </c>
      <c r="H7" s="18">
        <f>E7/B7*100</f>
        <v>42.650671742546649</v>
      </c>
      <c r="I7" s="18">
        <f>F7/C7*100</f>
        <v>43.007102161866854</v>
      </c>
      <c r="J7" s="18">
        <f>G7/D7*100</f>
        <v>42.84010660251159</v>
      </c>
      <c r="K7" s="18">
        <v>57.01</v>
      </c>
      <c r="L7" s="18">
        <v>56.28</v>
      </c>
      <c r="M7" s="19">
        <v>56.62</v>
      </c>
    </row>
    <row r="8" spans="1:13" ht="20.149999999999999" customHeight="1" x14ac:dyDescent="0.2">
      <c r="A8" s="17" t="s">
        <v>9</v>
      </c>
      <c r="B8" s="12">
        <v>13636</v>
      </c>
      <c r="C8" s="12">
        <v>14471</v>
      </c>
      <c r="D8" s="12">
        <f>SUM(B8:C8)</f>
        <v>28107</v>
      </c>
      <c r="E8" s="12">
        <v>6492</v>
      </c>
      <c r="F8" s="12">
        <v>7116</v>
      </c>
      <c r="G8" s="12">
        <f t="shared" ref="G8:G25" si="0">SUM(E8:F8)</f>
        <v>13608</v>
      </c>
      <c r="H8" s="18">
        <f>E8/B8*100</f>
        <v>47.609269580522145</v>
      </c>
      <c r="I8" s="18">
        <f t="shared" ref="I8:I9" si="1">F8/C8*100</f>
        <v>49.174210489945409</v>
      </c>
      <c r="J8" s="18">
        <f>G8/D8*100</f>
        <v>48.414985590778095</v>
      </c>
      <c r="K8" s="18">
        <v>57.66</v>
      </c>
      <c r="L8" s="18">
        <v>57.68</v>
      </c>
      <c r="M8" s="19">
        <v>57.67</v>
      </c>
    </row>
    <row r="9" spans="1:13" ht="20.149999999999999" customHeight="1" thickBot="1" x14ac:dyDescent="0.25">
      <c r="A9" s="20" t="s">
        <v>10</v>
      </c>
      <c r="B9" s="21">
        <v>8171</v>
      </c>
      <c r="C9" s="21">
        <v>9281</v>
      </c>
      <c r="D9" s="21">
        <v>17452</v>
      </c>
      <c r="E9" s="21">
        <v>3649</v>
      </c>
      <c r="F9" s="21">
        <v>4362</v>
      </c>
      <c r="G9" s="21">
        <f t="shared" si="0"/>
        <v>8011</v>
      </c>
      <c r="H9" s="18">
        <f t="shared" ref="H9" si="2">E9/B9*100</f>
        <v>44.657936605066702</v>
      </c>
      <c r="I9" s="18">
        <f t="shared" si="1"/>
        <v>46.999245770929861</v>
      </c>
      <c r="J9" s="18">
        <f t="shared" ref="J9" si="3">G9/D9*100</f>
        <v>45.903048361219348</v>
      </c>
      <c r="K9" s="18">
        <v>55.78</v>
      </c>
      <c r="L9" s="18">
        <v>55.78</v>
      </c>
      <c r="M9" s="19">
        <v>55.78</v>
      </c>
    </row>
    <row r="10" spans="1:13" ht="20.149999999999999" customHeight="1" thickTop="1" thickBot="1" x14ac:dyDescent="0.25">
      <c r="A10" s="22" t="s">
        <v>27</v>
      </c>
      <c r="B10" s="23">
        <f>SUM(B7:B9)</f>
        <v>66988</v>
      </c>
      <c r="C10" s="23">
        <f>SUM(C7:C9)</f>
        <v>75004</v>
      </c>
      <c r="D10" s="23">
        <f t="shared" ref="D10" si="4">SUM(D7:D9)</f>
        <v>141992</v>
      </c>
      <c r="E10" s="23">
        <f>SUM(E7:E9)</f>
        <v>29411</v>
      </c>
      <c r="F10" s="23">
        <f>SUM(F7:F9)</f>
        <v>33520</v>
      </c>
      <c r="G10" s="23">
        <f>SUM(G7:G9)</f>
        <v>62931</v>
      </c>
      <c r="H10" s="24">
        <f>E10/B10</f>
        <v>0.43904878485698934</v>
      </c>
      <c r="I10" s="24">
        <f>F10/C10</f>
        <v>0.44690949816009812</v>
      </c>
      <c r="J10" s="24">
        <f>G10/D10</f>
        <v>0.44320102540988227</v>
      </c>
      <c r="K10" s="24">
        <v>0.56989999999999996</v>
      </c>
      <c r="L10" s="24">
        <v>0.56489999999999996</v>
      </c>
      <c r="M10" s="25">
        <v>0.56730000000000003</v>
      </c>
    </row>
    <row r="11" spans="1:13" ht="20.149999999999999" customHeight="1" thickTop="1" x14ac:dyDescent="0.2">
      <c r="A11" s="26" t="s">
        <v>11</v>
      </c>
      <c r="B11" s="27">
        <v>7566</v>
      </c>
      <c r="C11" s="27">
        <v>8034</v>
      </c>
      <c r="D11" s="27">
        <f t="shared" ref="D9:D25" si="5">SUM(B11:C11)</f>
        <v>15600</v>
      </c>
      <c r="E11" s="27">
        <v>3749</v>
      </c>
      <c r="F11" s="27">
        <v>3964</v>
      </c>
      <c r="G11" s="27">
        <f t="shared" si="0"/>
        <v>7713</v>
      </c>
      <c r="H11" s="18">
        <f t="shared" ref="H11:H25" si="6">E11/B11*100</f>
        <v>49.550621200105738</v>
      </c>
      <c r="I11" s="18">
        <f t="shared" ref="I11:I26" si="7">F11/C11*100</f>
        <v>49.340303709235748</v>
      </c>
      <c r="J11" s="18">
        <f t="shared" ref="J11:J26" si="8">G11/D11*100</f>
        <v>49.442307692307693</v>
      </c>
      <c r="K11" s="18">
        <v>61.25</v>
      </c>
      <c r="L11" s="18">
        <v>60.81</v>
      </c>
      <c r="M11" s="19">
        <v>61.02</v>
      </c>
    </row>
    <row r="12" spans="1:13" ht="20.149999999999999" customHeight="1" x14ac:dyDescent="0.2">
      <c r="A12" s="17" t="s">
        <v>12</v>
      </c>
      <c r="B12" s="12">
        <v>1802</v>
      </c>
      <c r="C12" s="12">
        <v>1900</v>
      </c>
      <c r="D12" s="12">
        <f t="shared" si="5"/>
        <v>3702</v>
      </c>
      <c r="E12" s="12">
        <v>932</v>
      </c>
      <c r="F12" s="12">
        <v>1013</v>
      </c>
      <c r="G12" s="12">
        <f t="shared" si="0"/>
        <v>1945</v>
      </c>
      <c r="H12" s="18">
        <f t="shared" si="6"/>
        <v>51.720310765815761</v>
      </c>
      <c r="I12" s="18">
        <f t="shared" si="7"/>
        <v>53.315789473684205</v>
      </c>
      <c r="J12" s="18">
        <f t="shared" si="8"/>
        <v>52.539168017287949</v>
      </c>
      <c r="K12" s="18">
        <v>62.56</v>
      </c>
      <c r="L12" s="18">
        <v>62.1</v>
      </c>
      <c r="M12" s="19">
        <v>62.32</v>
      </c>
    </row>
    <row r="13" spans="1:13" ht="20.149999999999999" customHeight="1" x14ac:dyDescent="0.2">
      <c r="A13" s="17" t="s">
        <v>13</v>
      </c>
      <c r="B13" s="12">
        <v>4434</v>
      </c>
      <c r="C13" s="12">
        <v>4557</v>
      </c>
      <c r="D13" s="12">
        <f t="shared" si="5"/>
        <v>8991</v>
      </c>
      <c r="E13" s="12">
        <v>2475</v>
      </c>
      <c r="F13" s="12">
        <v>2603</v>
      </c>
      <c r="G13" s="12">
        <f t="shared" si="0"/>
        <v>5078</v>
      </c>
      <c r="H13" s="18">
        <f t="shared" si="6"/>
        <v>55.818673883626523</v>
      </c>
      <c r="I13" s="18">
        <f t="shared" si="7"/>
        <v>57.120912881281548</v>
      </c>
      <c r="J13" s="18">
        <f t="shared" si="8"/>
        <v>56.478700923145361</v>
      </c>
      <c r="K13" s="18">
        <v>63.63</v>
      </c>
      <c r="L13" s="18">
        <v>64.36</v>
      </c>
      <c r="M13" s="19">
        <v>64</v>
      </c>
    </row>
    <row r="14" spans="1:13" ht="20.149999999999999" customHeight="1" x14ac:dyDescent="0.2">
      <c r="A14" s="17" t="s">
        <v>14</v>
      </c>
      <c r="B14" s="12">
        <v>1582</v>
      </c>
      <c r="C14" s="12">
        <v>1667</v>
      </c>
      <c r="D14" s="12">
        <f t="shared" si="5"/>
        <v>3249</v>
      </c>
      <c r="E14" s="12">
        <v>1024</v>
      </c>
      <c r="F14" s="12">
        <v>1086</v>
      </c>
      <c r="G14" s="12">
        <f t="shared" si="0"/>
        <v>2110</v>
      </c>
      <c r="H14" s="18">
        <f t="shared" si="6"/>
        <v>64.728192161820488</v>
      </c>
      <c r="I14" s="18">
        <f t="shared" si="7"/>
        <v>65.146970605878835</v>
      </c>
      <c r="J14" s="18">
        <f t="shared" si="8"/>
        <v>64.943059402893198</v>
      </c>
      <c r="K14" s="18">
        <v>74.989999999999995</v>
      </c>
      <c r="L14" s="18">
        <v>74.27</v>
      </c>
      <c r="M14" s="19">
        <v>74.62</v>
      </c>
    </row>
    <row r="15" spans="1:13" ht="20.149999999999999" customHeight="1" x14ac:dyDescent="0.2">
      <c r="A15" s="17" t="s">
        <v>15</v>
      </c>
      <c r="B15" s="12">
        <v>1791</v>
      </c>
      <c r="C15" s="12">
        <v>2010</v>
      </c>
      <c r="D15" s="12">
        <f t="shared" si="5"/>
        <v>3801</v>
      </c>
      <c r="E15" s="12">
        <v>1055</v>
      </c>
      <c r="F15" s="12">
        <v>1204</v>
      </c>
      <c r="G15" s="12">
        <f t="shared" si="0"/>
        <v>2259</v>
      </c>
      <c r="H15" s="18">
        <f t="shared" si="6"/>
        <v>58.905639307649359</v>
      </c>
      <c r="I15" s="18">
        <f t="shared" si="7"/>
        <v>59.900497512437809</v>
      </c>
      <c r="J15" s="18">
        <f t="shared" si="8"/>
        <v>59.431728492501975</v>
      </c>
      <c r="K15" s="18">
        <v>64.08</v>
      </c>
      <c r="L15" s="18">
        <v>62.36</v>
      </c>
      <c r="M15" s="19">
        <v>63.17</v>
      </c>
    </row>
    <row r="16" spans="1:13" ht="20.149999999999999" customHeight="1" x14ac:dyDescent="0.2">
      <c r="A16" s="17" t="s">
        <v>16</v>
      </c>
      <c r="B16" s="12">
        <v>1868</v>
      </c>
      <c r="C16" s="12">
        <v>2041</v>
      </c>
      <c r="D16" s="12">
        <f t="shared" si="5"/>
        <v>3909</v>
      </c>
      <c r="E16" s="12">
        <v>1180</v>
      </c>
      <c r="F16" s="12">
        <v>1275</v>
      </c>
      <c r="G16" s="12">
        <f t="shared" si="0"/>
        <v>2455</v>
      </c>
      <c r="H16" s="18">
        <f t="shared" si="6"/>
        <v>63.16916488222698</v>
      </c>
      <c r="I16" s="18">
        <f t="shared" si="7"/>
        <v>62.469377756001961</v>
      </c>
      <c r="J16" s="18">
        <f t="shared" si="8"/>
        <v>62.803786134561271</v>
      </c>
      <c r="K16" s="18">
        <v>69.180000000000007</v>
      </c>
      <c r="L16" s="18">
        <v>66.97</v>
      </c>
      <c r="M16" s="19">
        <v>68.02</v>
      </c>
    </row>
    <row r="17" spans="1:15" ht="20.149999999999999" customHeight="1" x14ac:dyDescent="0.2">
      <c r="A17" s="17" t="s">
        <v>17</v>
      </c>
      <c r="B17" s="12">
        <v>1058</v>
      </c>
      <c r="C17" s="12">
        <v>1237</v>
      </c>
      <c r="D17" s="12">
        <f t="shared" si="5"/>
        <v>2295</v>
      </c>
      <c r="E17" s="28">
        <v>771</v>
      </c>
      <c r="F17" s="12">
        <v>878</v>
      </c>
      <c r="G17" s="12">
        <f t="shared" si="0"/>
        <v>1649</v>
      </c>
      <c r="H17" s="18">
        <f t="shared" si="6"/>
        <v>72.873345935727784</v>
      </c>
      <c r="I17" s="18">
        <f t="shared" si="7"/>
        <v>70.978172999191585</v>
      </c>
      <c r="J17" s="18">
        <f t="shared" si="8"/>
        <v>71.851851851851862</v>
      </c>
      <c r="K17" s="18">
        <v>76.739999999999995</v>
      </c>
      <c r="L17" s="18">
        <v>74.03</v>
      </c>
      <c r="M17" s="19">
        <v>75.28</v>
      </c>
    </row>
    <row r="18" spans="1:15" ht="20.149999999999999" customHeight="1" x14ac:dyDescent="0.2">
      <c r="A18" s="17" t="s">
        <v>18</v>
      </c>
      <c r="B18" s="12">
        <v>1897</v>
      </c>
      <c r="C18" s="12">
        <v>2038</v>
      </c>
      <c r="D18" s="12">
        <f t="shared" si="5"/>
        <v>3935</v>
      </c>
      <c r="E18" s="12">
        <v>1143</v>
      </c>
      <c r="F18" s="12">
        <v>1269</v>
      </c>
      <c r="G18" s="12">
        <f t="shared" si="0"/>
        <v>2412</v>
      </c>
      <c r="H18" s="18">
        <f t="shared" si="6"/>
        <v>60.253031101739587</v>
      </c>
      <c r="I18" s="18">
        <f t="shared" si="7"/>
        <v>62.266928361138376</v>
      </c>
      <c r="J18" s="18">
        <f t="shared" si="8"/>
        <v>61.296060991105463</v>
      </c>
      <c r="K18" s="18">
        <v>67.52</v>
      </c>
      <c r="L18" s="18">
        <v>67.459999999999994</v>
      </c>
      <c r="M18" s="19">
        <v>67.489999999999995</v>
      </c>
    </row>
    <row r="19" spans="1:15" ht="20.149999999999999" customHeight="1" x14ac:dyDescent="0.2">
      <c r="A19" s="17" t="s">
        <v>19</v>
      </c>
      <c r="B19" s="12">
        <v>7574</v>
      </c>
      <c r="C19" s="12">
        <v>8146</v>
      </c>
      <c r="D19" s="12">
        <f t="shared" si="5"/>
        <v>15720</v>
      </c>
      <c r="E19" s="12">
        <v>4475</v>
      </c>
      <c r="F19" s="12">
        <v>4728</v>
      </c>
      <c r="G19" s="12">
        <f t="shared" si="0"/>
        <v>9203</v>
      </c>
      <c r="H19" s="18">
        <f t="shared" si="6"/>
        <v>59.08370742012147</v>
      </c>
      <c r="I19" s="18">
        <f t="shared" si="7"/>
        <v>58.040756199361653</v>
      </c>
      <c r="J19" s="18">
        <f t="shared" si="8"/>
        <v>58.543256997455472</v>
      </c>
      <c r="K19" s="18">
        <v>67.33</v>
      </c>
      <c r="L19" s="18">
        <v>65.17</v>
      </c>
      <c r="M19" s="19">
        <v>66.2</v>
      </c>
    </row>
    <row r="20" spans="1:15" ht="20.149999999999999" customHeight="1" x14ac:dyDescent="0.2">
      <c r="A20" s="17" t="s">
        <v>20</v>
      </c>
      <c r="B20" s="12">
        <v>3319</v>
      </c>
      <c r="C20" s="12">
        <v>3583</v>
      </c>
      <c r="D20" s="12">
        <f t="shared" si="5"/>
        <v>6902</v>
      </c>
      <c r="E20" s="12">
        <v>2056</v>
      </c>
      <c r="F20" s="12">
        <v>2211</v>
      </c>
      <c r="G20" s="12">
        <f t="shared" si="0"/>
        <v>4267</v>
      </c>
      <c r="H20" s="18">
        <f t="shared" si="6"/>
        <v>61.946369388369995</v>
      </c>
      <c r="I20" s="18">
        <f t="shared" si="7"/>
        <v>61.708065866592243</v>
      </c>
      <c r="J20" s="18">
        <f t="shared" si="8"/>
        <v>61.822660098522164</v>
      </c>
      <c r="K20" s="18">
        <v>70.3</v>
      </c>
      <c r="L20" s="18">
        <v>69.209999999999994</v>
      </c>
      <c r="M20" s="19">
        <v>69.73</v>
      </c>
    </row>
    <row r="21" spans="1:15" ht="20.149999999999999" customHeight="1" x14ac:dyDescent="0.2">
      <c r="A21" s="17" t="s">
        <v>21</v>
      </c>
      <c r="B21" s="12">
        <v>995</v>
      </c>
      <c r="C21" s="12">
        <v>1064</v>
      </c>
      <c r="D21" s="12">
        <f t="shared" si="5"/>
        <v>2059</v>
      </c>
      <c r="E21" s="28">
        <v>707</v>
      </c>
      <c r="F21" s="12">
        <v>724</v>
      </c>
      <c r="G21" s="12">
        <f t="shared" si="0"/>
        <v>1431</v>
      </c>
      <c r="H21" s="18">
        <f t="shared" si="6"/>
        <v>71.05527638190955</v>
      </c>
      <c r="I21" s="18">
        <f t="shared" si="7"/>
        <v>68.045112781954884</v>
      </c>
      <c r="J21" s="18">
        <f t="shared" si="8"/>
        <v>69.499757163671688</v>
      </c>
      <c r="K21" s="18">
        <v>77.739999999999995</v>
      </c>
      <c r="L21" s="18">
        <v>74.58</v>
      </c>
      <c r="M21" s="19">
        <v>76.08</v>
      </c>
    </row>
    <row r="22" spans="1:15" ht="20.149999999999999" customHeight="1" x14ac:dyDescent="0.2">
      <c r="A22" s="17" t="s">
        <v>22</v>
      </c>
      <c r="B22" s="12">
        <v>1431</v>
      </c>
      <c r="C22" s="12">
        <v>1505</v>
      </c>
      <c r="D22" s="12">
        <f t="shared" si="5"/>
        <v>2936</v>
      </c>
      <c r="E22" s="12">
        <v>833</v>
      </c>
      <c r="F22" s="12">
        <v>904</v>
      </c>
      <c r="G22" s="12">
        <f t="shared" si="0"/>
        <v>1737</v>
      </c>
      <c r="H22" s="18">
        <f t="shared" si="6"/>
        <v>58.211041229909156</v>
      </c>
      <c r="I22" s="18">
        <f t="shared" si="7"/>
        <v>60.066445182724252</v>
      </c>
      <c r="J22" s="18">
        <f t="shared" si="8"/>
        <v>59.162125340599459</v>
      </c>
      <c r="K22" s="18">
        <v>65.599999999999994</v>
      </c>
      <c r="L22" s="18">
        <v>67.27</v>
      </c>
      <c r="M22" s="19">
        <v>66.45</v>
      </c>
    </row>
    <row r="23" spans="1:15" ht="20.149999999999999" customHeight="1" x14ac:dyDescent="0.2">
      <c r="A23" s="17" t="s">
        <v>23</v>
      </c>
      <c r="B23" s="28">
        <v>440</v>
      </c>
      <c r="C23" s="28">
        <v>432</v>
      </c>
      <c r="D23" s="28">
        <f t="shared" si="5"/>
        <v>872</v>
      </c>
      <c r="E23" s="28">
        <v>325</v>
      </c>
      <c r="F23" s="28">
        <v>347</v>
      </c>
      <c r="G23" s="28">
        <f t="shared" si="0"/>
        <v>672</v>
      </c>
      <c r="H23" s="18">
        <f t="shared" si="6"/>
        <v>73.86363636363636</v>
      </c>
      <c r="I23" s="18">
        <f t="shared" si="7"/>
        <v>80.324074074074076</v>
      </c>
      <c r="J23" s="18">
        <f t="shared" si="8"/>
        <v>77.064220183486242</v>
      </c>
      <c r="K23" s="18">
        <v>81.209999999999994</v>
      </c>
      <c r="L23" s="18">
        <v>84.41</v>
      </c>
      <c r="M23" s="19">
        <v>82.84</v>
      </c>
    </row>
    <row r="24" spans="1:15" ht="20.149999999999999" customHeight="1" x14ac:dyDescent="0.2">
      <c r="A24" s="17" t="s">
        <v>24</v>
      </c>
      <c r="B24" s="12">
        <v>1664</v>
      </c>
      <c r="C24" s="12">
        <v>1730</v>
      </c>
      <c r="D24" s="12">
        <f t="shared" si="5"/>
        <v>3394</v>
      </c>
      <c r="E24" s="12">
        <v>949</v>
      </c>
      <c r="F24" s="12">
        <v>992</v>
      </c>
      <c r="G24" s="12">
        <f t="shared" si="0"/>
        <v>1941</v>
      </c>
      <c r="H24" s="18">
        <f t="shared" si="6"/>
        <v>57.03125</v>
      </c>
      <c r="I24" s="18">
        <f t="shared" si="7"/>
        <v>57.341040462427749</v>
      </c>
      <c r="J24" s="18">
        <f t="shared" si="8"/>
        <v>57.189157336476136</v>
      </c>
      <c r="K24" s="18">
        <v>66.05</v>
      </c>
      <c r="L24" s="18">
        <v>66.52</v>
      </c>
      <c r="M24" s="19">
        <v>66.3</v>
      </c>
    </row>
    <row r="25" spans="1:15" ht="20.149999999999999" customHeight="1" thickBot="1" x14ac:dyDescent="0.25">
      <c r="A25" s="20" t="s">
        <v>25</v>
      </c>
      <c r="B25" s="21">
        <v>2768</v>
      </c>
      <c r="C25" s="21">
        <v>2940</v>
      </c>
      <c r="D25" s="21">
        <f t="shared" si="5"/>
        <v>5708</v>
      </c>
      <c r="E25" s="21">
        <v>1615</v>
      </c>
      <c r="F25" s="21">
        <v>1690</v>
      </c>
      <c r="G25" s="21">
        <f t="shared" si="0"/>
        <v>3305</v>
      </c>
      <c r="H25" s="29">
        <f t="shared" si="6"/>
        <v>58.345375722543359</v>
      </c>
      <c r="I25" s="30">
        <f t="shared" si="7"/>
        <v>57.482993197278908</v>
      </c>
      <c r="J25" s="30">
        <f t="shared" si="8"/>
        <v>57.90119131044149</v>
      </c>
      <c r="K25" s="30">
        <v>67.099999999999994</v>
      </c>
      <c r="L25" s="30">
        <v>64.11</v>
      </c>
      <c r="M25" s="31">
        <v>65.55</v>
      </c>
    </row>
    <row r="26" spans="1:15" ht="20.149999999999999" customHeight="1" thickTop="1" thickBot="1" x14ac:dyDescent="0.25">
      <c r="A26" s="22" t="s">
        <v>26</v>
      </c>
      <c r="B26" s="23">
        <f>SUM(B11:B25)</f>
        <v>40189</v>
      </c>
      <c r="C26" s="23">
        <f t="shared" ref="C26:G26" si="9">SUM(C11:C25)</f>
        <v>42884</v>
      </c>
      <c r="D26" s="23">
        <f t="shared" si="9"/>
        <v>83073</v>
      </c>
      <c r="E26" s="23">
        <f t="shared" si="9"/>
        <v>23289</v>
      </c>
      <c r="F26" s="23">
        <f t="shared" si="9"/>
        <v>24888</v>
      </c>
      <c r="G26" s="23">
        <f t="shared" si="9"/>
        <v>48177</v>
      </c>
      <c r="H26" s="32">
        <f t="shared" ref="H26" si="10">E26/B26*100</f>
        <v>57.948692428276395</v>
      </c>
      <c r="I26" s="33">
        <f t="shared" si="7"/>
        <v>58.035631004570462</v>
      </c>
      <c r="J26" s="33">
        <f t="shared" si="8"/>
        <v>57.993571918673936</v>
      </c>
      <c r="K26" s="33">
        <v>66.599999999999994</v>
      </c>
      <c r="L26" s="33">
        <v>65.64</v>
      </c>
      <c r="M26" s="34">
        <v>66.099999999999994</v>
      </c>
    </row>
    <row r="27" spans="1:15" ht="20.149999999999999" customHeight="1" thickTop="1" thickBot="1" x14ac:dyDescent="0.25">
      <c r="A27" s="35" t="s">
        <v>33</v>
      </c>
      <c r="B27" s="36">
        <f t="shared" ref="B27:G27" si="11">B10+B26</f>
        <v>107177</v>
      </c>
      <c r="C27" s="36">
        <f t="shared" si="11"/>
        <v>117888</v>
      </c>
      <c r="D27" s="36">
        <f t="shared" si="11"/>
        <v>225065</v>
      </c>
      <c r="E27" s="36">
        <f t="shared" si="11"/>
        <v>52700</v>
      </c>
      <c r="F27" s="36">
        <f t="shared" si="11"/>
        <v>58408</v>
      </c>
      <c r="G27" s="36">
        <f t="shared" si="11"/>
        <v>111108</v>
      </c>
      <c r="H27" s="37">
        <f>E27/B27</f>
        <v>0.49170997508793862</v>
      </c>
      <c r="I27" s="37">
        <f>F27/C27</f>
        <v>0.49545331161780676</v>
      </c>
      <c r="J27" s="37">
        <f>G27/D27</f>
        <v>0.49367071734832157</v>
      </c>
      <c r="K27" s="37">
        <v>0.60660000000000003</v>
      </c>
      <c r="L27" s="37">
        <v>0.59899999999999998</v>
      </c>
      <c r="M27" s="38">
        <v>0.60260000000000002</v>
      </c>
    </row>
    <row r="28" spans="1:15" ht="18.75" customHeight="1" x14ac:dyDescent="0.2">
      <c r="H28" s="8"/>
      <c r="I28" s="8"/>
      <c r="J28" s="8"/>
    </row>
    <row r="29" spans="1:15" ht="25" customHeight="1" thickBot="1" x14ac:dyDescent="0.25">
      <c r="A29" s="3" t="s">
        <v>37</v>
      </c>
    </row>
    <row r="30" spans="1:15" ht="25" customHeight="1" x14ac:dyDescent="0.2">
      <c r="A30" s="13" t="s">
        <v>0</v>
      </c>
      <c r="B30" s="93" t="s">
        <v>1</v>
      </c>
      <c r="C30" s="93"/>
      <c r="D30" s="93"/>
      <c r="E30" s="93" t="s">
        <v>2</v>
      </c>
      <c r="F30" s="93"/>
      <c r="G30" s="93"/>
      <c r="H30" s="93" t="s">
        <v>3</v>
      </c>
      <c r="I30" s="93"/>
      <c r="J30" s="93"/>
      <c r="K30" s="93" t="s">
        <v>4</v>
      </c>
      <c r="L30" s="93"/>
      <c r="M30" s="94"/>
    </row>
    <row r="31" spans="1:15" ht="25" customHeight="1" x14ac:dyDescent="0.2">
      <c r="A31" s="14" t="s">
        <v>28</v>
      </c>
      <c r="B31" s="15" t="s">
        <v>5</v>
      </c>
      <c r="C31" s="15" t="s">
        <v>6</v>
      </c>
      <c r="D31" s="15" t="s">
        <v>7</v>
      </c>
      <c r="E31" s="15" t="s">
        <v>5</v>
      </c>
      <c r="F31" s="15" t="s">
        <v>6</v>
      </c>
      <c r="G31" s="15" t="s">
        <v>7</v>
      </c>
      <c r="H31" s="15" t="s">
        <v>5</v>
      </c>
      <c r="I31" s="15" t="s">
        <v>6</v>
      </c>
      <c r="J31" s="15" t="s">
        <v>7</v>
      </c>
      <c r="K31" s="15" t="s">
        <v>5</v>
      </c>
      <c r="L31" s="15" t="s">
        <v>6</v>
      </c>
      <c r="M31" s="16" t="s">
        <v>7</v>
      </c>
    </row>
    <row r="32" spans="1:15" ht="20.149999999999999" customHeight="1" x14ac:dyDescent="0.2">
      <c r="A32" s="17" t="s">
        <v>8</v>
      </c>
      <c r="B32" s="76" t="s">
        <v>34</v>
      </c>
      <c r="C32" s="76" t="s">
        <v>45</v>
      </c>
      <c r="D32" s="76" t="s">
        <v>34</v>
      </c>
      <c r="E32" s="76" t="s">
        <v>34</v>
      </c>
      <c r="F32" s="76" t="s">
        <v>34</v>
      </c>
      <c r="G32" s="76" t="s">
        <v>34</v>
      </c>
      <c r="H32" s="74" t="s">
        <v>34</v>
      </c>
      <c r="I32" s="74" t="s">
        <v>34</v>
      </c>
      <c r="J32" s="74" t="s">
        <v>34</v>
      </c>
      <c r="K32" s="18">
        <v>56.668172140138076</v>
      </c>
      <c r="L32" s="18">
        <v>55.846481554788973</v>
      </c>
      <c r="M32" s="19">
        <v>56.230285496152533</v>
      </c>
      <c r="O32" s="4"/>
    </row>
    <row r="33" spans="1:13" ht="20.149999999999999" customHeight="1" x14ac:dyDescent="0.2">
      <c r="A33" s="17" t="s">
        <v>9</v>
      </c>
      <c r="B33" s="39" t="s">
        <v>34</v>
      </c>
      <c r="C33" s="39" t="s">
        <v>34</v>
      </c>
      <c r="D33" s="39" t="s">
        <v>34</v>
      </c>
      <c r="E33" s="39" t="s">
        <v>34</v>
      </c>
      <c r="F33" s="39" t="s">
        <v>34</v>
      </c>
      <c r="G33" s="39" t="s">
        <v>34</v>
      </c>
      <c r="H33" s="39" t="s">
        <v>34</v>
      </c>
      <c r="I33" s="39" t="s">
        <v>34</v>
      </c>
      <c r="J33" s="39" t="s">
        <v>34</v>
      </c>
      <c r="K33" s="74" t="s">
        <v>34</v>
      </c>
      <c r="L33" s="74" t="s">
        <v>34</v>
      </c>
      <c r="M33" s="75" t="s">
        <v>34</v>
      </c>
    </row>
    <row r="34" spans="1:13" ht="20.149999999999999" customHeight="1" thickBot="1" x14ac:dyDescent="0.25">
      <c r="A34" s="20" t="s">
        <v>10</v>
      </c>
      <c r="B34" s="73" t="s">
        <v>34</v>
      </c>
      <c r="C34" s="73" t="s">
        <v>39</v>
      </c>
      <c r="D34" s="73" t="s">
        <v>39</v>
      </c>
      <c r="E34" s="73" t="s">
        <v>39</v>
      </c>
      <c r="F34" s="73" t="s">
        <v>39</v>
      </c>
      <c r="G34" s="73" t="s">
        <v>39</v>
      </c>
      <c r="H34" s="74" t="s">
        <v>39</v>
      </c>
      <c r="I34" s="74" t="s">
        <v>39</v>
      </c>
      <c r="J34" s="74" t="s">
        <v>39</v>
      </c>
      <c r="K34" s="101" t="s">
        <v>34</v>
      </c>
      <c r="L34" s="101" t="s">
        <v>34</v>
      </c>
      <c r="M34" s="102" t="s">
        <v>34</v>
      </c>
    </row>
    <row r="35" spans="1:13" ht="20.149999999999999" customHeight="1" thickTop="1" thickBot="1" x14ac:dyDescent="0.25">
      <c r="A35" s="22" t="s">
        <v>27</v>
      </c>
      <c r="B35" s="99" t="s">
        <v>34</v>
      </c>
      <c r="C35" s="99" t="s">
        <v>45</v>
      </c>
      <c r="D35" s="99" t="s">
        <v>34</v>
      </c>
      <c r="E35" s="99" t="s">
        <v>45</v>
      </c>
      <c r="F35" s="99" t="s">
        <v>45</v>
      </c>
      <c r="G35" s="99" t="s">
        <v>34</v>
      </c>
      <c r="H35" s="100" t="s">
        <v>45</v>
      </c>
      <c r="I35" s="100" t="s">
        <v>45</v>
      </c>
      <c r="J35" s="100" t="s">
        <v>34</v>
      </c>
      <c r="K35" s="103">
        <v>56.668172140138076</v>
      </c>
      <c r="L35" s="104">
        <v>55.846481554788973</v>
      </c>
      <c r="M35" s="105">
        <v>56.230285496152533</v>
      </c>
    </row>
    <row r="36" spans="1:13" ht="20.149999999999999" customHeight="1" thickTop="1" x14ac:dyDescent="0.2">
      <c r="A36" s="72" t="s">
        <v>11</v>
      </c>
      <c r="B36" s="39" t="s">
        <v>34</v>
      </c>
      <c r="C36" s="39" t="s">
        <v>34</v>
      </c>
      <c r="D36" s="39" t="s">
        <v>34</v>
      </c>
      <c r="E36" s="39" t="s">
        <v>34</v>
      </c>
      <c r="F36" s="39" t="s">
        <v>34</v>
      </c>
      <c r="G36" s="39" t="s">
        <v>34</v>
      </c>
      <c r="H36" s="39" t="s">
        <v>34</v>
      </c>
      <c r="I36" s="39" t="s">
        <v>34</v>
      </c>
      <c r="J36" s="39" t="s">
        <v>34</v>
      </c>
      <c r="K36" s="40" t="s">
        <v>34</v>
      </c>
      <c r="L36" s="40" t="s">
        <v>34</v>
      </c>
      <c r="M36" s="41" t="s">
        <v>34</v>
      </c>
    </row>
    <row r="37" spans="1:13" ht="20.149999999999999" customHeight="1" x14ac:dyDescent="0.2">
      <c r="A37" s="17" t="s">
        <v>12</v>
      </c>
      <c r="B37" s="39" t="s">
        <v>34</v>
      </c>
      <c r="C37" s="39" t="s">
        <v>34</v>
      </c>
      <c r="D37" s="39" t="s">
        <v>34</v>
      </c>
      <c r="E37" s="39" t="s">
        <v>34</v>
      </c>
      <c r="F37" s="39" t="s">
        <v>34</v>
      </c>
      <c r="G37" s="39" t="s">
        <v>34</v>
      </c>
      <c r="H37" s="39" t="s">
        <v>34</v>
      </c>
      <c r="I37" s="39" t="s">
        <v>34</v>
      </c>
      <c r="J37" s="39" t="s">
        <v>34</v>
      </c>
      <c r="K37" s="40" t="s">
        <v>34</v>
      </c>
      <c r="L37" s="40" t="s">
        <v>34</v>
      </c>
      <c r="M37" s="41" t="s">
        <v>34</v>
      </c>
    </row>
    <row r="38" spans="1:13" ht="20.149999999999999" customHeight="1" x14ac:dyDescent="0.2">
      <c r="A38" s="17" t="s">
        <v>13</v>
      </c>
      <c r="B38" s="39" t="s">
        <v>34</v>
      </c>
      <c r="C38" s="39" t="s">
        <v>34</v>
      </c>
      <c r="D38" s="39" t="s">
        <v>34</v>
      </c>
      <c r="E38" s="39" t="s">
        <v>34</v>
      </c>
      <c r="F38" s="39" t="s">
        <v>34</v>
      </c>
      <c r="G38" s="39" t="s">
        <v>34</v>
      </c>
      <c r="H38" s="39" t="s">
        <v>34</v>
      </c>
      <c r="I38" s="39" t="s">
        <v>34</v>
      </c>
      <c r="J38" s="39" t="s">
        <v>34</v>
      </c>
      <c r="K38" s="40" t="s">
        <v>34</v>
      </c>
      <c r="L38" s="40" t="s">
        <v>34</v>
      </c>
      <c r="M38" s="41" t="s">
        <v>34</v>
      </c>
    </row>
    <row r="39" spans="1:13" ht="20.149999999999999" customHeight="1" x14ac:dyDescent="0.2">
      <c r="A39" s="17" t="s">
        <v>14</v>
      </c>
      <c r="B39" s="39" t="s">
        <v>34</v>
      </c>
      <c r="C39" s="39" t="s">
        <v>34</v>
      </c>
      <c r="D39" s="39" t="s">
        <v>34</v>
      </c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40" t="s">
        <v>34</v>
      </c>
      <c r="L39" s="40" t="s">
        <v>34</v>
      </c>
      <c r="M39" s="41" t="s">
        <v>34</v>
      </c>
    </row>
    <row r="40" spans="1:13" ht="20.149999999999999" customHeight="1" x14ac:dyDescent="0.2">
      <c r="A40" s="17" t="s">
        <v>15</v>
      </c>
      <c r="B40" s="39" t="s">
        <v>34</v>
      </c>
      <c r="C40" s="39" t="s">
        <v>34</v>
      </c>
      <c r="D40" s="39" t="s">
        <v>34</v>
      </c>
      <c r="E40" s="39" t="s">
        <v>34</v>
      </c>
      <c r="F40" s="39" t="s">
        <v>34</v>
      </c>
      <c r="G40" s="39" t="s">
        <v>34</v>
      </c>
      <c r="H40" s="39" t="s">
        <v>34</v>
      </c>
      <c r="I40" s="39" t="s">
        <v>34</v>
      </c>
      <c r="J40" s="39" t="s">
        <v>34</v>
      </c>
      <c r="K40" s="40" t="s">
        <v>34</v>
      </c>
      <c r="L40" s="40" t="s">
        <v>34</v>
      </c>
      <c r="M40" s="41" t="s">
        <v>34</v>
      </c>
    </row>
    <row r="41" spans="1:13" ht="20.149999999999999" customHeight="1" x14ac:dyDescent="0.2">
      <c r="A41" s="17" t="s">
        <v>16</v>
      </c>
      <c r="B41" s="39" t="s">
        <v>34</v>
      </c>
      <c r="C41" s="39" t="s">
        <v>34</v>
      </c>
      <c r="D41" s="39" t="s">
        <v>34</v>
      </c>
      <c r="E41" s="39" t="s">
        <v>34</v>
      </c>
      <c r="F41" s="39" t="s">
        <v>34</v>
      </c>
      <c r="G41" s="39" t="s">
        <v>34</v>
      </c>
      <c r="H41" s="39" t="s">
        <v>34</v>
      </c>
      <c r="I41" s="39" t="s">
        <v>34</v>
      </c>
      <c r="J41" s="39" t="s">
        <v>34</v>
      </c>
      <c r="K41" s="40" t="s">
        <v>34</v>
      </c>
      <c r="L41" s="40" t="s">
        <v>34</v>
      </c>
      <c r="M41" s="41" t="s">
        <v>34</v>
      </c>
    </row>
    <row r="42" spans="1:13" ht="20.149999999999999" customHeight="1" x14ac:dyDescent="0.2">
      <c r="A42" s="17" t="s">
        <v>17</v>
      </c>
      <c r="B42" s="39" t="s">
        <v>34</v>
      </c>
      <c r="C42" s="39" t="s">
        <v>34</v>
      </c>
      <c r="D42" s="39" t="s">
        <v>34</v>
      </c>
      <c r="E42" s="39" t="s">
        <v>34</v>
      </c>
      <c r="F42" s="39" t="s">
        <v>34</v>
      </c>
      <c r="G42" s="39" t="s">
        <v>34</v>
      </c>
      <c r="H42" s="39" t="s">
        <v>34</v>
      </c>
      <c r="I42" s="39" t="s">
        <v>34</v>
      </c>
      <c r="J42" s="39" t="s">
        <v>34</v>
      </c>
      <c r="K42" s="40" t="s">
        <v>34</v>
      </c>
      <c r="L42" s="40" t="s">
        <v>34</v>
      </c>
      <c r="M42" s="41" t="s">
        <v>34</v>
      </c>
    </row>
    <row r="43" spans="1:13" ht="20.149999999999999" customHeight="1" x14ac:dyDescent="0.2">
      <c r="A43" s="17" t="s">
        <v>18</v>
      </c>
      <c r="B43" s="76" t="s">
        <v>39</v>
      </c>
      <c r="C43" s="76" t="s">
        <v>39</v>
      </c>
      <c r="D43" s="76" t="s">
        <v>39</v>
      </c>
      <c r="E43" s="76" t="s">
        <v>39</v>
      </c>
      <c r="F43" s="76" t="s">
        <v>39</v>
      </c>
      <c r="G43" s="76" t="s">
        <v>39</v>
      </c>
      <c r="H43" s="74" t="s">
        <v>39</v>
      </c>
      <c r="I43" s="74" t="s">
        <v>39</v>
      </c>
      <c r="J43" s="74" t="s">
        <v>39</v>
      </c>
      <c r="K43" s="40" t="s">
        <v>34</v>
      </c>
      <c r="L43" s="40" t="s">
        <v>34</v>
      </c>
      <c r="M43" s="41" t="s">
        <v>34</v>
      </c>
    </row>
    <row r="44" spans="1:13" ht="20.149999999999999" customHeight="1" x14ac:dyDescent="0.2">
      <c r="A44" s="17" t="s">
        <v>19</v>
      </c>
      <c r="B44" s="76" t="s">
        <v>39</v>
      </c>
      <c r="C44" s="76" t="s">
        <v>39</v>
      </c>
      <c r="D44" s="76" t="s">
        <v>39</v>
      </c>
      <c r="E44" s="76" t="s">
        <v>39</v>
      </c>
      <c r="F44" s="76" t="s">
        <v>39</v>
      </c>
      <c r="G44" s="76" t="s">
        <v>39</v>
      </c>
      <c r="H44" s="74" t="s">
        <v>39</v>
      </c>
      <c r="I44" s="74" t="s">
        <v>39</v>
      </c>
      <c r="J44" s="74" t="s">
        <v>39</v>
      </c>
      <c r="K44" s="40" t="s">
        <v>34</v>
      </c>
      <c r="L44" s="40" t="s">
        <v>34</v>
      </c>
      <c r="M44" s="41" t="s">
        <v>34</v>
      </c>
    </row>
    <row r="45" spans="1:13" ht="20.149999999999999" customHeight="1" x14ac:dyDescent="0.2">
      <c r="A45" s="17" t="s">
        <v>20</v>
      </c>
      <c r="B45" s="76" t="s">
        <v>39</v>
      </c>
      <c r="C45" s="76" t="s">
        <v>39</v>
      </c>
      <c r="D45" s="76" t="s">
        <v>39</v>
      </c>
      <c r="E45" s="76" t="s">
        <v>39</v>
      </c>
      <c r="F45" s="76" t="s">
        <v>39</v>
      </c>
      <c r="G45" s="76" t="s">
        <v>39</v>
      </c>
      <c r="H45" s="74" t="s">
        <v>39</v>
      </c>
      <c r="I45" s="74" t="s">
        <v>39</v>
      </c>
      <c r="J45" s="74" t="s">
        <v>39</v>
      </c>
      <c r="K45" s="40" t="s">
        <v>34</v>
      </c>
      <c r="L45" s="40" t="s">
        <v>34</v>
      </c>
      <c r="M45" s="41" t="s">
        <v>34</v>
      </c>
    </row>
    <row r="46" spans="1:13" ht="20.149999999999999" customHeight="1" x14ac:dyDescent="0.2">
      <c r="A46" s="17" t="s">
        <v>21</v>
      </c>
      <c r="B46" s="76" t="s">
        <v>39</v>
      </c>
      <c r="C46" s="76" t="s">
        <v>39</v>
      </c>
      <c r="D46" s="76" t="s">
        <v>39</v>
      </c>
      <c r="E46" s="76" t="s">
        <v>39</v>
      </c>
      <c r="F46" s="76" t="s">
        <v>39</v>
      </c>
      <c r="G46" s="76" t="s">
        <v>39</v>
      </c>
      <c r="H46" s="74" t="s">
        <v>39</v>
      </c>
      <c r="I46" s="74" t="s">
        <v>39</v>
      </c>
      <c r="J46" s="74" t="s">
        <v>39</v>
      </c>
      <c r="K46" s="40" t="s">
        <v>34</v>
      </c>
      <c r="L46" s="40" t="s">
        <v>34</v>
      </c>
      <c r="M46" s="41" t="s">
        <v>34</v>
      </c>
    </row>
    <row r="47" spans="1:13" ht="20.149999999999999" customHeight="1" x14ac:dyDescent="0.2">
      <c r="A47" s="17" t="s">
        <v>22</v>
      </c>
      <c r="B47" s="76" t="s">
        <v>39</v>
      </c>
      <c r="C47" s="76" t="s">
        <v>39</v>
      </c>
      <c r="D47" s="76" t="s">
        <v>39</v>
      </c>
      <c r="E47" s="76" t="s">
        <v>39</v>
      </c>
      <c r="F47" s="76" t="s">
        <v>39</v>
      </c>
      <c r="G47" s="76" t="s">
        <v>39</v>
      </c>
      <c r="H47" s="74" t="s">
        <v>39</v>
      </c>
      <c r="I47" s="74" t="s">
        <v>39</v>
      </c>
      <c r="J47" s="74" t="s">
        <v>39</v>
      </c>
      <c r="K47" s="40" t="s">
        <v>34</v>
      </c>
      <c r="L47" s="40" t="s">
        <v>34</v>
      </c>
      <c r="M47" s="41" t="s">
        <v>34</v>
      </c>
    </row>
    <row r="48" spans="1:13" ht="20.149999999999999" customHeight="1" x14ac:dyDescent="0.2">
      <c r="A48" s="17" t="s">
        <v>23</v>
      </c>
      <c r="B48" s="76" t="s">
        <v>39</v>
      </c>
      <c r="C48" s="76" t="s">
        <v>39</v>
      </c>
      <c r="D48" s="76" t="s">
        <v>39</v>
      </c>
      <c r="E48" s="76" t="s">
        <v>39</v>
      </c>
      <c r="F48" s="76" t="s">
        <v>39</v>
      </c>
      <c r="G48" s="76" t="s">
        <v>39</v>
      </c>
      <c r="H48" s="74" t="s">
        <v>39</v>
      </c>
      <c r="I48" s="74" t="s">
        <v>39</v>
      </c>
      <c r="J48" s="74" t="s">
        <v>39</v>
      </c>
      <c r="K48" s="40" t="s">
        <v>34</v>
      </c>
      <c r="L48" s="40" t="s">
        <v>34</v>
      </c>
      <c r="M48" s="41" t="s">
        <v>34</v>
      </c>
    </row>
    <row r="49" spans="1:13" ht="20.149999999999999" customHeight="1" x14ac:dyDescent="0.2">
      <c r="A49" s="17" t="s">
        <v>24</v>
      </c>
      <c r="B49" s="76" t="s">
        <v>39</v>
      </c>
      <c r="C49" s="76" t="s">
        <v>39</v>
      </c>
      <c r="D49" s="76" t="s">
        <v>39</v>
      </c>
      <c r="E49" s="76" t="s">
        <v>39</v>
      </c>
      <c r="F49" s="76" t="s">
        <v>39</v>
      </c>
      <c r="G49" s="76" t="s">
        <v>39</v>
      </c>
      <c r="H49" s="74" t="s">
        <v>39</v>
      </c>
      <c r="I49" s="74" t="s">
        <v>39</v>
      </c>
      <c r="J49" s="74" t="s">
        <v>39</v>
      </c>
      <c r="K49" s="40" t="s">
        <v>34</v>
      </c>
      <c r="L49" s="40" t="s">
        <v>34</v>
      </c>
      <c r="M49" s="41" t="s">
        <v>34</v>
      </c>
    </row>
    <row r="50" spans="1:13" ht="20.149999999999999" customHeight="1" thickBot="1" x14ac:dyDescent="0.25">
      <c r="A50" s="20" t="s">
        <v>25</v>
      </c>
      <c r="B50" s="39" t="s">
        <v>34</v>
      </c>
      <c r="C50" s="39" t="s">
        <v>34</v>
      </c>
      <c r="D50" s="39" t="s">
        <v>34</v>
      </c>
      <c r="E50" s="39" t="s">
        <v>34</v>
      </c>
      <c r="F50" s="39" t="s">
        <v>34</v>
      </c>
      <c r="G50" s="39" t="s">
        <v>34</v>
      </c>
      <c r="H50" s="42" t="s">
        <v>34</v>
      </c>
      <c r="I50" s="42" t="s">
        <v>34</v>
      </c>
      <c r="J50" s="42" t="s">
        <v>34</v>
      </c>
      <c r="K50" s="74" t="s">
        <v>42</v>
      </c>
      <c r="L50" s="74" t="s">
        <v>34</v>
      </c>
      <c r="M50" s="75" t="s">
        <v>34</v>
      </c>
    </row>
    <row r="51" spans="1:13" ht="20.149999999999999" customHeight="1" thickTop="1" thickBot="1" x14ac:dyDescent="0.25">
      <c r="A51" s="22" t="s">
        <v>29</v>
      </c>
      <c r="B51" s="77" t="s">
        <v>39</v>
      </c>
      <c r="C51" s="77" t="s">
        <v>39</v>
      </c>
      <c r="D51" s="77" t="s">
        <v>39</v>
      </c>
      <c r="E51" s="77" t="s">
        <v>39</v>
      </c>
      <c r="F51" s="77" t="s">
        <v>39</v>
      </c>
      <c r="G51" s="77" t="s">
        <v>39</v>
      </c>
      <c r="H51" s="78" t="s">
        <v>39</v>
      </c>
      <c r="I51" s="79" t="s">
        <v>39</v>
      </c>
      <c r="J51" s="79" t="s">
        <v>39</v>
      </c>
      <c r="K51" s="53" t="s">
        <v>39</v>
      </c>
      <c r="L51" s="53" t="s">
        <v>39</v>
      </c>
      <c r="M51" s="54" t="s">
        <v>39</v>
      </c>
    </row>
    <row r="52" spans="1:13" ht="20.149999999999999" customHeight="1" thickTop="1" x14ac:dyDescent="0.2">
      <c r="A52" s="71" t="s">
        <v>33</v>
      </c>
      <c r="B52" s="110" t="s">
        <v>39</v>
      </c>
      <c r="C52" s="110" t="s">
        <v>39</v>
      </c>
      <c r="D52" s="110" t="s">
        <v>39</v>
      </c>
      <c r="E52" s="110" t="s">
        <v>39</v>
      </c>
      <c r="F52" s="110" t="s">
        <v>39</v>
      </c>
      <c r="G52" s="110" t="s">
        <v>39</v>
      </c>
      <c r="H52" s="111" t="s">
        <v>39</v>
      </c>
      <c r="I52" s="111" t="s">
        <v>39</v>
      </c>
      <c r="J52" s="112" t="s">
        <v>39</v>
      </c>
      <c r="K52" s="108">
        <v>56.668172140138076</v>
      </c>
      <c r="L52" s="108">
        <v>55.846481554788973</v>
      </c>
      <c r="M52" s="109">
        <v>56.230285496152533</v>
      </c>
    </row>
    <row r="53" spans="1:13" ht="20.149999999999999" customHeight="1" x14ac:dyDescent="0.2">
      <c r="A53" s="43" t="s">
        <v>40</v>
      </c>
      <c r="B53" s="44" t="s">
        <v>34</v>
      </c>
      <c r="C53" s="45" t="s">
        <v>34</v>
      </c>
      <c r="D53" s="45" t="s">
        <v>34</v>
      </c>
      <c r="E53" s="45" t="s">
        <v>34</v>
      </c>
      <c r="F53" s="45" t="s">
        <v>34</v>
      </c>
      <c r="G53" s="45" t="s">
        <v>34</v>
      </c>
      <c r="H53" s="45" t="s">
        <v>34</v>
      </c>
      <c r="I53" s="45" t="s">
        <v>34</v>
      </c>
      <c r="J53" s="46" t="s">
        <v>34</v>
      </c>
      <c r="K53" s="47" t="s">
        <v>34</v>
      </c>
      <c r="L53" s="47" t="s">
        <v>34</v>
      </c>
      <c r="M53" s="48" t="s">
        <v>34</v>
      </c>
    </row>
    <row r="54" spans="1:13" ht="20.149999999999999" customHeight="1" thickBot="1" x14ac:dyDescent="0.25">
      <c r="A54" s="49" t="s">
        <v>41</v>
      </c>
      <c r="B54" s="80" t="s">
        <v>39</v>
      </c>
      <c r="C54" s="80" t="s">
        <v>39</v>
      </c>
      <c r="D54" s="80" t="s">
        <v>39</v>
      </c>
      <c r="E54" s="80" t="s">
        <v>39</v>
      </c>
      <c r="F54" s="80" t="s">
        <v>39</v>
      </c>
      <c r="G54" s="80" t="s">
        <v>39</v>
      </c>
      <c r="H54" s="81" t="s">
        <v>39</v>
      </c>
      <c r="I54" s="81" t="s">
        <v>39</v>
      </c>
      <c r="J54" s="81" t="s">
        <v>39</v>
      </c>
      <c r="K54" s="106" t="s">
        <v>39</v>
      </c>
      <c r="L54" s="106" t="s">
        <v>39</v>
      </c>
      <c r="M54" s="107" t="s">
        <v>39</v>
      </c>
    </row>
    <row r="56" spans="1:13" ht="14" x14ac:dyDescent="0.2">
      <c r="A56" s="50" t="s">
        <v>46</v>
      </c>
      <c r="B56" s="51"/>
      <c r="C56" s="51"/>
      <c r="D56" s="51"/>
      <c r="E56" s="51"/>
      <c r="F56" s="51"/>
      <c r="G56" s="51"/>
    </row>
    <row r="57" spans="1:13" ht="14" x14ac:dyDescent="0.2">
      <c r="A57" s="52" t="s">
        <v>51</v>
      </c>
      <c r="B57" s="51"/>
      <c r="C57" s="51"/>
      <c r="D57" s="51"/>
      <c r="E57" s="51"/>
      <c r="F57" s="51"/>
      <c r="G57" s="51"/>
    </row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="85" zoomScaleNormal="100" zoomScaleSheetLayoutView="85" workbookViewId="0">
      <selection activeCell="E36" sqref="E36"/>
    </sheetView>
  </sheetViews>
  <sheetFormatPr defaultRowHeight="13" x14ac:dyDescent="0.2"/>
  <cols>
    <col min="1" max="1" width="13.6328125" customWidth="1"/>
    <col min="2" max="5" width="15.6328125" customWidth="1"/>
  </cols>
  <sheetData>
    <row r="1" spans="1:13" ht="39" customHeight="1" x14ac:dyDescent="0.2">
      <c r="A1" s="98" t="s">
        <v>38</v>
      </c>
      <c r="B1" s="98"/>
      <c r="C1" s="98"/>
      <c r="D1" s="98"/>
      <c r="E1" s="98"/>
      <c r="F1" s="5"/>
      <c r="G1" s="5"/>
      <c r="H1" s="5"/>
      <c r="I1" s="5"/>
      <c r="J1" s="5"/>
      <c r="K1" s="5"/>
      <c r="L1" s="5"/>
      <c r="M1" s="5"/>
    </row>
    <row r="2" spans="1:13" ht="20.149999999999999" customHeight="1" x14ac:dyDescent="0.2">
      <c r="A2" s="11"/>
      <c r="B2" s="11"/>
      <c r="C2" s="11"/>
      <c r="D2" s="11"/>
      <c r="E2" s="11"/>
      <c r="F2" s="5"/>
      <c r="G2" s="5"/>
      <c r="H2" s="5"/>
      <c r="I2" s="5"/>
      <c r="J2" s="5"/>
      <c r="K2" s="5"/>
      <c r="L2" s="5"/>
      <c r="M2" s="5"/>
    </row>
    <row r="3" spans="1:13" ht="17.25" customHeight="1" x14ac:dyDescent="0.2">
      <c r="A3" s="9" t="s">
        <v>44</v>
      </c>
      <c r="B3" s="10"/>
      <c r="C3" s="10"/>
      <c r="D3" s="10"/>
      <c r="E3" s="10"/>
      <c r="F3" s="2"/>
      <c r="G3" s="2"/>
      <c r="H3" s="2"/>
      <c r="I3" s="2"/>
      <c r="J3" s="2"/>
      <c r="K3" s="2"/>
      <c r="L3" s="2"/>
      <c r="M3" s="2"/>
    </row>
    <row r="4" spans="1:13" ht="20.149999999999999" customHeight="1" thickBot="1" x14ac:dyDescent="0.25">
      <c r="A4" s="55" t="s">
        <v>36</v>
      </c>
      <c r="B4" s="50"/>
      <c r="C4" s="50"/>
      <c r="D4" s="50"/>
      <c r="E4" s="50"/>
      <c r="F4" s="1"/>
      <c r="G4" s="1"/>
      <c r="H4" s="1"/>
      <c r="I4" s="1"/>
      <c r="J4" s="1"/>
      <c r="K4" s="1"/>
      <c r="L4" s="1"/>
      <c r="M4" s="1"/>
    </row>
    <row r="5" spans="1:13" x14ac:dyDescent="0.2">
      <c r="A5" s="95" t="s">
        <v>32</v>
      </c>
      <c r="B5" s="56">
        <v>1</v>
      </c>
      <c r="C5" s="56">
        <v>2</v>
      </c>
      <c r="D5" s="113">
        <v>3</v>
      </c>
      <c r="E5" s="57">
        <v>4</v>
      </c>
    </row>
    <row r="6" spans="1:13" x14ac:dyDescent="0.2">
      <c r="A6" s="96"/>
      <c r="B6" s="58" t="s">
        <v>47</v>
      </c>
      <c r="C6" s="58" t="s">
        <v>43</v>
      </c>
      <c r="D6" s="114" t="s">
        <v>48</v>
      </c>
      <c r="E6" s="59" t="s">
        <v>49</v>
      </c>
    </row>
    <row r="7" spans="1:13" ht="14" x14ac:dyDescent="0.2">
      <c r="A7" s="97"/>
      <c r="B7" s="60" t="s">
        <v>30</v>
      </c>
      <c r="C7" s="60" t="s">
        <v>30</v>
      </c>
      <c r="D7" s="115" t="s">
        <v>30</v>
      </c>
      <c r="E7" s="61" t="s">
        <v>30</v>
      </c>
      <c r="H7" s="6"/>
    </row>
    <row r="8" spans="1:13" ht="20.149999999999999" customHeight="1" x14ac:dyDescent="0.2">
      <c r="A8" s="17" t="s">
        <v>8</v>
      </c>
      <c r="B8" s="62">
        <v>580</v>
      </c>
      <c r="C8" s="62">
        <v>31754</v>
      </c>
      <c r="D8" s="116">
        <v>8376</v>
      </c>
      <c r="E8" s="63">
        <v>307</v>
      </c>
    </row>
    <row r="9" spans="1:13" ht="20.149999999999999" customHeight="1" x14ac:dyDescent="0.2">
      <c r="A9" s="17" t="s">
        <v>9</v>
      </c>
      <c r="B9" s="62">
        <v>158</v>
      </c>
      <c r="C9" s="62">
        <v>10552</v>
      </c>
      <c r="D9" s="116">
        <v>2681</v>
      </c>
      <c r="E9" s="63">
        <v>105</v>
      </c>
    </row>
    <row r="10" spans="1:13" ht="20.149999999999999" customHeight="1" thickBot="1" x14ac:dyDescent="0.25">
      <c r="A10" s="20" t="s">
        <v>10</v>
      </c>
      <c r="B10" s="62">
        <v>139</v>
      </c>
      <c r="C10" s="62">
        <v>6269</v>
      </c>
      <c r="D10" s="116">
        <v>1483</v>
      </c>
      <c r="E10" s="63">
        <v>56</v>
      </c>
    </row>
    <row r="11" spans="1:13" ht="20.149999999999999" customHeight="1" thickTop="1" thickBot="1" x14ac:dyDescent="0.25">
      <c r="A11" s="22" t="s">
        <v>31</v>
      </c>
      <c r="B11" s="23">
        <f>SUM(B8:B10)</f>
        <v>877</v>
      </c>
      <c r="C11" s="121">
        <f t="shared" ref="C11:E11" si="0">SUM(C8:C10)</f>
        <v>48575</v>
      </c>
      <c r="D11" s="117">
        <f>SUM(D8:D10)</f>
        <v>12540</v>
      </c>
      <c r="E11" s="64">
        <f t="shared" si="0"/>
        <v>468</v>
      </c>
    </row>
    <row r="12" spans="1:13" ht="20.149999999999999" customHeight="1" thickTop="1" x14ac:dyDescent="0.2">
      <c r="A12" s="26" t="s">
        <v>11</v>
      </c>
      <c r="B12" s="62">
        <v>110</v>
      </c>
      <c r="C12" s="62">
        <v>6274</v>
      </c>
      <c r="D12" s="116">
        <v>1200</v>
      </c>
      <c r="E12" s="63">
        <v>76</v>
      </c>
    </row>
    <row r="13" spans="1:13" ht="20.149999999999999" customHeight="1" x14ac:dyDescent="0.2">
      <c r="A13" s="17" t="s">
        <v>12</v>
      </c>
      <c r="B13" s="62">
        <v>15</v>
      </c>
      <c r="C13" s="62">
        <v>1422</v>
      </c>
      <c r="D13" s="116">
        <v>487</v>
      </c>
      <c r="E13" s="63">
        <v>9</v>
      </c>
    </row>
    <row r="14" spans="1:13" ht="20.149999999999999" customHeight="1" x14ac:dyDescent="0.2">
      <c r="A14" s="17" t="s">
        <v>13</v>
      </c>
      <c r="B14" s="62">
        <v>61</v>
      </c>
      <c r="C14" s="62">
        <v>3850</v>
      </c>
      <c r="D14" s="116">
        <v>1093</v>
      </c>
      <c r="E14" s="63">
        <v>32</v>
      </c>
    </row>
    <row r="15" spans="1:13" ht="20.149999999999999" customHeight="1" x14ac:dyDescent="0.2">
      <c r="A15" s="17" t="s">
        <v>14</v>
      </c>
      <c r="B15" s="62">
        <v>22</v>
      </c>
      <c r="C15" s="62">
        <v>1624</v>
      </c>
      <c r="D15" s="116">
        <v>435</v>
      </c>
      <c r="E15" s="63">
        <v>14</v>
      </c>
    </row>
    <row r="16" spans="1:13" ht="20.149999999999999" customHeight="1" x14ac:dyDescent="0.2">
      <c r="A16" s="17" t="s">
        <v>15</v>
      </c>
      <c r="B16" s="62">
        <v>22</v>
      </c>
      <c r="C16" s="62">
        <v>1786</v>
      </c>
      <c r="D16" s="116">
        <v>427</v>
      </c>
      <c r="E16" s="63">
        <v>12</v>
      </c>
    </row>
    <row r="17" spans="1:5" ht="20.149999999999999" customHeight="1" x14ac:dyDescent="0.2">
      <c r="A17" s="17" t="s">
        <v>16</v>
      </c>
      <c r="B17" s="62">
        <v>24</v>
      </c>
      <c r="C17" s="62">
        <v>1935</v>
      </c>
      <c r="D17" s="116">
        <v>471</v>
      </c>
      <c r="E17" s="63">
        <v>15</v>
      </c>
    </row>
    <row r="18" spans="1:5" ht="20.149999999999999" customHeight="1" x14ac:dyDescent="0.2">
      <c r="A18" s="17" t="s">
        <v>17</v>
      </c>
      <c r="B18" s="62">
        <v>19</v>
      </c>
      <c r="C18" s="62">
        <v>1210</v>
      </c>
      <c r="D18" s="116">
        <v>399</v>
      </c>
      <c r="E18" s="63">
        <v>11</v>
      </c>
    </row>
    <row r="19" spans="1:5" ht="20.149999999999999" customHeight="1" x14ac:dyDescent="0.2">
      <c r="A19" s="17" t="s">
        <v>18</v>
      </c>
      <c r="B19" s="62">
        <v>22</v>
      </c>
      <c r="C19" s="62">
        <v>1996</v>
      </c>
      <c r="D19" s="116">
        <v>361</v>
      </c>
      <c r="E19" s="63">
        <v>23</v>
      </c>
    </row>
    <row r="20" spans="1:5" ht="20.149999999999999" customHeight="1" x14ac:dyDescent="0.2">
      <c r="A20" s="17" t="s">
        <v>19</v>
      </c>
      <c r="B20" s="62">
        <v>123</v>
      </c>
      <c r="C20" s="62">
        <v>6922</v>
      </c>
      <c r="D20" s="116">
        <v>1997</v>
      </c>
      <c r="E20" s="63">
        <v>79</v>
      </c>
    </row>
    <row r="21" spans="1:5" ht="20.149999999999999" customHeight="1" x14ac:dyDescent="0.2">
      <c r="A21" s="17" t="s">
        <v>20</v>
      </c>
      <c r="B21" s="62">
        <v>51</v>
      </c>
      <c r="C21" s="62">
        <v>3546</v>
      </c>
      <c r="D21" s="116">
        <v>619</v>
      </c>
      <c r="E21" s="63">
        <v>24</v>
      </c>
    </row>
    <row r="22" spans="1:5" ht="20.149999999999999" customHeight="1" x14ac:dyDescent="0.2">
      <c r="A22" s="17" t="s">
        <v>21</v>
      </c>
      <c r="B22" s="62">
        <v>13</v>
      </c>
      <c r="C22" s="62">
        <v>1143</v>
      </c>
      <c r="D22" s="116">
        <v>250</v>
      </c>
      <c r="E22" s="63">
        <v>17</v>
      </c>
    </row>
    <row r="23" spans="1:5" ht="20.149999999999999" customHeight="1" x14ac:dyDescent="0.2">
      <c r="A23" s="17" t="s">
        <v>22</v>
      </c>
      <c r="B23" s="62">
        <v>18</v>
      </c>
      <c r="C23" s="62">
        <v>1400</v>
      </c>
      <c r="D23" s="116">
        <v>296</v>
      </c>
      <c r="E23" s="63">
        <v>9</v>
      </c>
    </row>
    <row r="24" spans="1:5" ht="20.149999999999999" customHeight="1" x14ac:dyDescent="0.2">
      <c r="A24" s="17" t="s">
        <v>23</v>
      </c>
      <c r="B24" s="62">
        <v>29</v>
      </c>
      <c r="C24" s="62">
        <v>519</v>
      </c>
      <c r="D24" s="116">
        <v>96</v>
      </c>
      <c r="E24" s="63">
        <v>15</v>
      </c>
    </row>
    <row r="25" spans="1:5" ht="20.149999999999999" customHeight="1" x14ac:dyDescent="0.2">
      <c r="A25" s="17" t="s">
        <v>24</v>
      </c>
      <c r="B25" s="62">
        <v>26</v>
      </c>
      <c r="C25" s="62">
        <v>1670</v>
      </c>
      <c r="D25" s="116">
        <v>225</v>
      </c>
      <c r="E25" s="63">
        <v>9</v>
      </c>
    </row>
    <row r="26" spans="1:5" ht="20.149999999999999" customHeight="1" thickBot="1" x14ac:dyDescent="0.25">
      <c r="A26" s="20" t="s">
        <v>25</v>
      </c>
      <c r="B26" s="65">
        <v>23</v>
      </c>
      <c r="C26" s="122">
        <v>2701</v>
      </c>
      <c r="D26" s="118">
        <v>546</v>
      </c>
      <c r="E26" s="66">
        <v>22</v>
      </c>
    </row>
    <row r="27" spans="1:5" ht="20.149999999999999" customHeight="1" thickTop="1" thickBot="1" x14ac:dyDescent="0.25">
      <c r="A27" s="22" t="s">
        <v>26</v>
      </c>
      <c r="B27" s="67">
        <f>SUM(B12:B26)</f>
        <v>578</v>
      </c>
      <c r="C27" s="123">
        <f>SUM(C12:C26)</f>
        <v>37998</v>
      </c>
      <c r="D27" s="119">
        <f>SUM(D12:D26)</f>
        <v>8902</v>
      </c>
      <c r="E27" s="68">
        <f>SUM(E12:E26)</f>
        <v>367</v>
      </c>
    </row>
    <row r="28" spans="1:5" ht="20.149999999999999" customHeight="1" thickTop="1" thickBot="1" x14ac:dyDescent="0.25">
      <c r="A28" s="35" t="s">
        <v>33</v>
      </c>
      <c r="B28" s="36">
        <f>B11+B27</f>
        <v>1455</v>
      </c>
      <c r="C28" s="124">
        <f>C11+C27</f>
        <v>86573</v>
      </c>
      <c r="D28" s="120">
        <f>D11+D27</f>
        <v>21442</v>
      </c>
      <c r="E28" s="69">
        <f>E11+E27</f>
        <v>835</v>
      </c>
    </row>
    <row r="29" spans="1:5" x14ac:dyDescent="0.2">
      <c r="A29" s="70"/>
      <c r="B29" s="70"/>
      <c r="C29" s="70"/>
      <c r="D29" s="70"/>
      <c r="E29" s="70"/>
    </row>
    <row r="30" spans="1:5" x14ac:dyDescent="0.2">
      <c r="A30" s="70"/>
      <c r="B30" s="70"/>
      <c r="C30" s="70"/>
      <c r="D30" s="70"/>
      <c r="E30" s="70"/>
    </row>
    <row r="31" spans="1:5" ht="14" x14ac:dyDescent="0.2">
      <c r="A31" s="55" t="s">
        <v>37</v>
      </c>
      <c r="B31" s="70"/>
      <c r="C31" s="70"/>
      <c r="D31" s="70"/>
      <c r="E31" s="70"/>
    </row>
    <row r="32" spans="1:5" ht="5.25" customHeight="1" x14ac:dyDescent="0.2">
      <c r="A32" s="55"/>
      <c r="B32" s="70"/>
      <c r="C32" s="70"/>
      <c r="D32" s="70"/>
      <c r="E32" s="70"/>
    </row>
    <row r="33" spans="1:5" ht="16.5" x14ac:dyDescent="0.2">
      <c r="A33" s="91" t="s">
        <v>50</v>
      </c>
      <c r="B33" s="86"/>
      <c r="C33" s="87"/>
      <c r="D33" s="87"/>
      <c r="E33" s="70"/>
    </row>
    <row r="34" spans="1:5" ht="13.5" customHeight="1" x14ac:dyDescent="0.2">
      <c r="A34" s="90"/>
      <c r="B34" s="82"/>
      <c r="C34" s="82"/>
      <c r="D34" s="87"/>
      <c r="E34" s="70"/>
    </row>
    <row r="35" spans="1:5" ht="13.5" customHeight="1" x14ac:dyDescent="0.2">
      <c r="A35" s="90"/>
      <c r="B35" s="83"/>
      <c r="C35" s="83"/>
      <c r="D35" s="87"/>
      <c r="E35" s="70"/>
    </row>
    <row r="36" spans="1:5" ht="13.5" customHeight="1" x14ac:dyDescent="0.2">
      <c r="A36" s="90"/>
      <c r="B36" s="83"/>
      <c r="C36" s="83"/>
      <c r="D36" s="87"/>
      <c r="E36" s="70"/>
    </row>
    <row r="37" spans="1:5" ht="20.149999999999999" customHeight="1" x14ac:dyDescent="0.2">
      <c r="A37" s="88"/>
      <c r="B37" s="84"/>
      <c r="C37" s="84"/>
      <c r="D37" s="87"/>
      <c r="E37" s="70"/>
    </row>
    <row r="38" spans="1:5" x14ac:dyDescent="0.2">
      <c r="A38" s="87"/>
      <c r="B38" s="87"/>
      <c r="C38" s="87"/>
      <c r="D38" s="87"/>
      <c r="E38" s="70"/>
    </row>
    <row r="39" spans="1:5" ht="16.5" x14ac:dyDescent="0.2">
      <c r="A39" s="85"/>
      <c r="B39" s="86"/>
      <c r="C39" s="87"/>
      <c r="D39" s="87"/>
      <c r="E39" s="70"/>
    </row>
    <row r="40" spans="1:5" ht="13.5" customHeight="1" x14ac:dyDescent="0.2">
      <c r="A40" s="90"/>
      <c r="B40" s="82"/>
      <c r="C40" s="82"/>
      <c r="D40" s="82"/>
      <c r="E40" s="70"/>
    </row>
    <row r="41" spans="1:5" ht="13.5" customHeight="1" x14ac:dyDescent="0.2">
      <c r="A41" s="90"/>
      <c r="B41" s="83"/>
      <c r="C41" s="83"/>
      <c r="D41" s="83"/>
      <c r="E41" s="70"/>
    </row>
    <row r="42" spans="1:5" ht="13.5" customHeight="1" x14ac:dyDescent="0.2">
      <c r="A42" s="90"/>
      <c r="B42" s="83"/>
      <c r="C42" s="83"/>
      <c r="D42" s="83"/>
      <c r="E42" s="70"/>
    </row>
    <row r="43" spans="1:5" ht="20.149999999999999" customHeight="1" x14ac:dyDescent="0.2">
      <c r="A43" s="89"/>
      <c r="B43" s="84"/>
      <c r="C43" s="84"/>
      <c r="D43" s="84"/>
      <c r="E43" s="70"/>
    </row>
    <row r="44" spans="1:5" x14ac:dyDescent="0.2">
      <c r="A44" s="70"/>
      <c r="B44" s="70"/>
      <c r="C44" s="70"/>
      <c r="D44" s="70"/>
      <c r="E44" s="70"/>
    </row>
    <row r="45" spans="1:5" x14ac:dyDescent="0.2">
      <c r="A45" s="70"/>
      <c r="B45" s="70"/>
      <c r="C45" s="70"/>
      <c r="D45" s="70"/>
      <c r="E45" s="70"/>
    </row>
  </sheetData>
  <mergeCells count="2">
    <mergeCell ref="A5:A7"/>
    <mergeCell ref="A1:E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投票結果</vt:lpstr>
      <vt:lpstr>開票結果</vt:lpstr>
      <vt:lpstr>開票結果!Print_Area</vt:lpstr>
      <vt:lpstr>投票結果!Print_Area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井内＿麻鈴</dc:creator>
  <cp:lastModifiedBy>Windows ユーザー</cp:lastModifiedBy>
  <cp:lastPrinted>2023-05-23T05:52:20Z</cp:lastPrinted>
  <dcterms:created xsi:type="dcterms:W3CDTF">2022-12-26T08:12:32Z</dcterms:created>
  <dcterms:modified xsi:type="dcterms:W3CDTF">2023-05-23T06:33:04Z</dcterms:modified>
</cp:coreProperties>
</file>